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январь\"/>
    </mc:Choice>
  </mc:AlternateContent>
  <bookViews>
    <workbookView xWindow="360" yWindow="12" windowWidth="20952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42" i="1" l="1"/>
  <c r="L181" i="1" l="1"/>
  <c r="L162" i="1"/>
  <c r="L145" i="1"/>
  <c r="L127" i="1"/>
  <c r="L109" i="1"/>
  <c r="L90" i="1"/>
  <c r="L71" i="1"/>
  <c r="L32" i="1"/>
  <c r="J71" i="1" l="1"/>
  <c r="I71" i="1"/>
  <c r="H71" i="1"/>
  <c r="G71" i="1"/>
  <c r="F71" i="1"/>
  <c r="B193" i="1"/>
  <c r="A193" i="1"/>
  <c r="L192" i="1"/>
  <c r="L193" i="1" s="1"/>
  <c r="J192" i="1"/>
  <c r="I192" i="1"/>
  <c r="H192" i="1"/>
  <c r="G192" i="1"/>
  <c r="F192" i="1"/>
  <c r="B182" i="1"/>
  <c r="A182" i="1"/>
  <c r="J181" i="1"/>
  <c r="I181" i="1"/>
  <c r="H181" i="1"/>
  <c r="G181" i="1"/>
  <c r="F181" i="1"/>
  <c r="B173" i="1"/>
  <c r="A173" i="1"/>
  <c r="L172" i="1"/>
  <c r="L173" i="1" s="1"/>
  <c r="J172" i="1"/>
  <c r="I172" i="1"/>
  <c r="H172" i="1"/>
  <c r="G172" i="1"/>
  <c r="F172" i="1"/>
  <c r="B163" i="1"/>
  <c r="A163" i="1"/>
  <c r="J162" i="1"/>
  <c r="I162" i="1"/>
  <c r="H162" i="1"/>
  <c r="G162" i="1"/>
  <c r="F162" i="1"/>
  <c r="B156" i="1"/>
  <c r="A156" i="1"/>
  <c r="L155" i="1"/>
  <c r="L156" i="1" s="1"/>
  <c r="J155" i="1"/>
  <c r="I155" i="1"/>
  <c r="H155" i="1"/>
  <c r="G155" i="1"/>
  <c r="F155" i="1"/>
  <c r="B146" i="1"/>
  <c r="A146" i="1"/>
  <c r="J145" i="1"/>
  <c r="I145" i="1"/>
  <c r="H145" i="1"/>
  <c r="G145" i="1"/>
  <c r="F145" i="1"/>
  <c r="B138" i="1"/>
  <c r="A138" i="1"/>
  <c r="L137" i="1"/>
  <c r="L138" i="1" s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20" i="1"/>
  <c r="A120" i="1"/>
  <c r="L119" i="1"/>
  <c r="L120" i="1" s="1"/>
  <c r="J119" i="1"/>
  <c r="I119" i="1"/>
  <c r="H119" i="1"/>
  <c r="G119" i="1"/>
  <c r="F119" i="1"/>
  <c r="B110" i="1"/>
  <c r="A110" i="1"/>
  <c r="J109" i="1"/>
  <c r="I109" i="1"/>
  <c r="H109" i="1"/>
  <c r="G109" i="1"/>
  <c r="F109" i="1"/>
  <c r="B101" i="1"/>
  <c r="A101" i="1"/>
  <c r="L100" i="1"/>
  <c r="L101" i="1" s="1"/>
  <c r="J100" i="1"/>
  <c r="I100" i="1"/>
  <c r="H100" i="1"/>
  <c r="G100" i="1"/>
  <c r="F100" i="1"/>
  <c r="B91" i="1"/>
  <c r="A91" i="1"/>
  <c r="J90" i="1"/>
  <c r="I90" i="1"/>
  <c r="H90" i="1"/>
  <c r="G90" i="1"/>
  <c r="F90" i="1"/>
  <c r="B82" i="1"/>
  <c r="A82" i="1"/>
  <c r="L81" i="1"/>
  <c r="L82" i="1" s="1"/>
  <c r="J81" i="1"/>
  <c r="I81" i="1"/>
  <c r="H81" i="1"/>
  <c r="G81" i="1"/>
  <c r="F81" i="1"/>
  <c r="B72" i="1"/>
  <c r="A72" i="1"/>
  <c r="B62" i="1"/>
  <c r="A62" i="1"/>
  <c r="L61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B33" i="1"/>
  <c r="A33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24" i="1" s="1"/>
  <c r="I193" i="1" l="1"/>
  <c r="J193" i="1"/>
  <c r="H193" i="1"/>
  <c r="G193" i="1"/>
  <c r="F193" i="1"/>
  <c r="G173" i="1"/>
  <c r="J173" i="1"/>
  <c r="I173" i="1"/>
  <c r="H173" i="1"/>
  <c r="F173" i="1"/>
  <c r="J156" i="1"/>
  <c r="I156" i="1"/>
  <c r="F156" i="1"/>
  <c r="F138" i="1"/>
  <c r="J138" i="1"/>
  <c r="I138" i="1"/>
  <c r="H138" i="1"/>
  <c r="I120" i="1"/>
  <c r="J120" i="1"/>
  <c r="H120" i="1"/>
  <c r="G120" i="1"/>
  <c r="F120" i="1"/>
  <c r="G101" i="1"/>
  <c r="J101" i="1"/>
  <c r="I101" i="1"/>
  <c r="H101" i="1"/>
  <c r="J82" i="1"/>
  <c r="I82" i="1"/>
  <c r="H82" i="1"/>
  <c r="G82" i="1"/>
  <c r="J62" i="1"/>
  <c r="I62" i="1"/>
  <c r="H62" i="1"/>
  <c r="G62" i="1"/>
  <c r="F101" i="1"/>
  <c r="G138" i="1"/>
  <c r="F82" i="1"/>
  <c r="L62" i="1"/>
  <c r="G156" i="1"/>
  <c r="H156" i="1"/>
  <c r="F62" i="1"/>
  <c r="J24" i="1"/>
  <c r="L43" i="1"/>
  <c r="I43" i="1"/>
  <c r="J43" i="1"/>
  <c r="H43" i="1"/>
  <c r="G43" i="1"/>
  <c r="F43" i="1"/>
  <c r="L24" i="1"/>
  <c r="I24" i="1"/>
  <c r="H24" i="1"/>
  <c r="G24" i="1"/>
  <c r="J194" i="1" l="1"/>
  <c r="I194" i="1"/>
  <c r="H194" i="1"/>
  <c r="L194" i="1"/>
  <c r="G194" i="1"/>
  <c r="F194" i="1"/>
</calcChain>
</file>

<file path=xl/sharedStrings.xml><?xml version="1.0" encoding="utf-8"?>
<sst xmlns="http://schemas.openxmlformats.org/spreadsheetml/2006/main" count="321" uniqueCount="139">
  <si>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</si>
  <si>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</si>
  <si>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</si>
  <si>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</si>
  <si>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</si>
  <si>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</si>
  <si>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</si>
  <si>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</si>
  <si>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</si>
  <si>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</si>
  <si>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</si>
  <si>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</si>
  <si>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</si>
  <si>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</si>
  <si>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</si>
  <si>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</si>
  <si>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</si>
  <si>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</si>
  <si>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</si>
  <si>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</si>
  <si>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</si>
  <si>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</si>
  <si>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</si>
  <si>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</si>
  <si>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</si>
  <si>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</si>
  <si>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</si>
  <si>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</si>
  <si>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</si>
  <si>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</si>
  <si>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</si>
  <si>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</si>
  <si>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</si>
  <si>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</si>
  <si>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</si>
  <si>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</si>
  <si>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</si>
  <si>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</si>
  <si>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МОУ "СОШ № 5"</t>
  </si>
  <si>
    <t>директор</t>
  </si>
  <si>
    <t>Р.А. Сафронов</t>
  </si>
  <si>
    <t>Каша "Дружба"</t>
  </si>
  <si>
    <t>Блинчики с повидлом</t>
  </si>
  <si>
    <t>Чай ч сахаром и брусникой</t>
  </si>
  <si>
    <t>242.2</t>
  </si>
  <si>
    <t>Суп картофельный с макаранными изделиями на курином бульоне</t>
  </si>
  <si>
    <t>Тефтели куриные с соусом Бешамель</t>
  </si>
  <si>
    <t>390.4</t>
  </si>
  <si>
    <t>Каша гречневая рассыпчатая</t>
  </si>
  <si>
    <t>Кампот из смеси сухофруктов</t>
  </si>
  <si>
    <t>Хлеб пшеничный витаминизированный</t>
  </si>
  <si>
    <t>Хлеб ржаной</t>
  </si>
  <si>
    <t>Каша манная вязкая</t>
  </si>
  <si>
    <t>Чай с сахаром</t>
  </si>
  <si>
    <t>Бутерброды горячие с сыром</t>
  </si>
  <si>
    <t>яйца</t>
  </si>
  <si>
    <t>яйца вареные</t>
  </si>
  <si>
    <t>Свекольник</t>
  </si>
  <si>
    <t>Кампот из кураги</t>
  </si>
  <si>
    <t>512.1</t>
  </si>
  <si>
    <t>Напиток теплый из вишни</t>
  </si>
  <si>
    <t>511.2</t>
  </si>
  <si>
    <t>булочное</t>
  </si>
  <si>
    <t>плюшка московская</t>
  </si>
  <si>
    <t>Суп картофельный с рисом на курином бульоне</t>
  </si>
  <si>
    <t>155.3</t>
  </si>
  <si>
    <t>Фрикадельки куриные с соусом томатным</t>
  </si>
  <si>
    <t>410.1</t>
  </si>
  <si>
    <t>Каша из гороха с маслом</t>
  </si>
  <si>
    <t>415.1</t>
  </si>
  <si>
    <t>Напиток витаминизированный</t>
  </si>
  <si>
    <t>РЦ 10.86</t>
  </si>
  <si>
    <t>Каша из хлопьев "Геркулес" жидкая</t>
  </si>
  <si>
    <t>Чай с лимоном и сахаром</t>
  </si>
  <si>
    <t>Батон нарезной</t>
  </si>
  <si>
    <t>масло</t>
  </si>
  <si>
    <t>масло сливочное</t>
  </si>
  <si>
    <t>сыр</t>
  </si>
  <si>
    <t>Сыр твердый порциями</t>
  </si>
  <si>
    <t>кондитерское изделие</t>
  </si>
  <si>
    <t>Печенье</t>
  </si>
  <si>
    <t>Суп картофельный с бобовыми на курином бульоне</t>
  </si>
  <si>
    <t>144.1</t>
  </si>
  <si>
    <t>Рагу из курицы</t>
  </si>
  <si>
    <t>Кампот из замороженной ягоды</t>
  </si>
  <si>
    <t>511.1</t>
  </si>
  <si>
    <t>Макаронные издеоия, запеченые с сыром</t>
  </si>
  <si>
    <t>Чай с клубникой и сахаром</t>
  </si>
  <si>
    <t>494.1</t>
  </si>
  <si>
    <t>Щи из свежей капусты с картофелем на мясном бульоне</t>
  </si>
  <si>
    <t>142.3</t>
  </si>
  <si>
    <t>Плов со свининой</t>
  </si>
  <si>
    <t>Напиток из шиповника</t>
  </si>
  <si>
    <t>Блинчики с молочным сладким соусом</t>
  </si>
  <si>
    <t>242.1</t>
  </si>
  <si>
    <t>Борщ с капустой и картофелем на курином бульоне</t>
  </si>
  <si>
    <t>128.2</t>
  </si>
  <si>
    <t>Соус Болоньезе (мясо птицы)</t>
  </si>
  <si>
    <t>Спагетти отварные с маслом</t>
  </si>
  <si>
    <t>Кампот из замлроженой ягоды</t>
  </si>
  <si>
    <t>Омлет с брокколи</t>
  </si>
  <si>
    <t>Чай с сахаром и брусникой</t>
  </si>
  <si>
    <t>булочное изделие</t>
  </si>
  <si>
    <t>Суп лапша домашняя</t>
  </si>
  <si>
    <t>157.2</t>
  </si>
  <si>
    <t>Каша пшенная молочная жидкая</t>
  </si>
  <si>
    <t>Жаркое из птицы</t>
  </si>
  <si>
    <t>Чай яблочно-вишневый</t>
  </si>
  <si>
    <t>494.2</t>
  </si>
  <si>
    <t>Каша пшеничная</t>
  </si>
  <si>
    <t>Компот из смеси сухофруктов</t>
  </si>
  <si>
    <t>Чай с кулубникой и сахаром</t>
  </si>
  <si>
    <t>булочка ванильная</t>
  </si>
  <si>
    <t>Рассольник ленинградский на курином бульоне</t>
  </si>
  <si>
    <t>Бефстроганов из кур</t>
  </si>
  <si>
    <t>12-18 лет</t>
  </si>
  <si>
    <t>Икра кабачковая(промышленного производства)</t>
  </si>
  <si>
    <t>Морковь отварная</t>
  </si>
  <si>
    <t>Огурцы соленые</t>
  </si>
  <si>
    <t>Икра свекольна</t>
  </si>
  <si>
    <t>Икра кабачковая (промышленного производства)</t>
  </si>
  <si>
    <t>б/н</t>
  </si>
  <si>
    <t>Икра свекольная</t>
  </si>
  <si>
    <t>Фрукт свежий сезонный</t>
  </si>
  <si>
    <t>рис отварной</t>
  </si>
  <si>
    <t>Суп молочный с макаронными изделиями</t>
  </si>
  <si>
    <t xml:space="preserve">Биточки рыбные </t>
  </si>
  <si>
    <t>соус томатный</t>
  </si>
  <si>
    <t>Каша рисовая молочная жидкая</t>
  </si>
  <si>
    <t>Булочка дорожная</t>
  </si>
  <si>
    <t>Тефтели куриные с соусом бешамель</t>
  </si>
  <si>
    <t>батон нарезной</t>
  </si>
  <si>
    <t>яблоко карамелизованное</t>
  </si>
  <si>
    <t>сыр твердый порциями</t>
  </si>
  <si>
    <t>Каша из овсных хлопьев "Геркуес" жидкая</t>
  </si>
  <si>
    <t>Булочка школьная</t>
  </si>
  <si>
    <t>Щи из  свежей капусты с картофелем на курином бульоне</t>
  </si>
  <si>
    <t>Голубцы ленивые</t>
  </si>
  <si>
    <t>Запеканка из творога 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</si>
</sst>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0" t="s">
        <v>38</v>
      </c>
      <c r="D1" s="61"/>
      <c r="E1" s="61"/>
      <c r="F1" s="12" t="s">
        <v>15</v>
      </c>
      <c r="G1" s="2" t="s">
        <v>16</v>
      </c>
      <c r="H1" s="62" t="s">
        <v>39</v>
      </c>
      <c r="I1" s="62"/>
      <c r="J1" s="62"/>
      <c r="K1" s="62"/>
    </row>
    <row r="2" spans="1:12" ht="17.399999999999999" x14ac:dyDescent="0.25">
      <c r="A2" s="35" t="s">
        <v>6</v>
      </c>
      <c r="C2" s="2"/>
      <c r="G2" s="2" t="s">
        <v>17</v>
      </c>
      <c r="H2" s="62" t="s">
        <v>40</v>
      </c>
      <c r="I2" s="62"/>
      <c r="J2" s="62"/>
      <c r="K2" s="62"/>
    </row>
    <row r="3" spans="1:12" ht="17.25" customHeight="1" x14ac:dyDescent="0.25">
      <c r="A3" s="4" t="s">
        <v>8</v>
      </c>
      <c r="C3" s="2"/>
      <c r="D3" s="3"/>
      <c r="E3" s="38" t="s">
        <v>115</v>
      </c>
      <c r="G3" s="2" t="s">
        <v>18</v>
      </c>
      <c r="H3" s="48">
        <v>22</v>
      </c>
      <c r="I3" s="48">
        <v>1</v>
      </c>
      <c r="J3" s="49">
        <v>2024</v>
      </c>
      <c r="K3" s="50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0.6" x14ac:dyDescent="0.25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4.4" x14ac:dyDescent="0.3">
      <c r="A6" s="20">
        <v>1</v>
      </c>
      <c r="B6" s="21">
        <v>1</v>
      </c>
      <c r="C6" s="22" t="s">
        <v>19</v>
      </c>
      <c r="D6" s="5" t="s">
        <v>20</v>
      </c>
      <c r="E6" s="39" t="s">
        <v>41</v>
      </c>
      <c r="F6" s="40">
        <v>250</v>
      </c>
      <c r="G6" s="40">
        <v>8</v>
      </c>
      <c r="H6" s="40">
        <v>9</v>
      </c>
      <c r="I6" s="40">
        <v>35</v>
      </c>
      <c r="J6" s="40">
        <v>274</v>
      </c>
      <c r="K6" s="41">
        <v>260</v>
      </c>
      <c r="L6" s="40">
        <v>50</v>
      </c>
    </row>
    <row r="7" spans="1:12" ht="14.4" x14ac:dyDescent="0.3">
      <c r="A7" s="23"/>
      <c r="B7" s="15"/>
      <c r="C7" s="11"/>
      <c r="D7" s="6"/>
      <c r="E7" s="42" t="s">
        <v>42</v>
      </c>
      <c r="F7" s="43">
        <v>100</v>
      </c>
      <c r="G7" s="43">
        <v>11</v>
      </c>
      <c r="H7" s="43">
        <v>10</v>
      </c>
      <c r="I7" s="43">
        <v>36</v>
      </c>
      <c r="J7" s="43">
        <v>254</v>
      </c>
      <c r="K7" s="44">
        <v>143</v>
      </c>
      <c r="L7" s="43">
        <v>30</v>
      </c>
    </row>
    <row r="8" spans="1:12" ht="14.4" x14ac:dyDescent="0.3">
      <c r="A8" s="23"/>
      <c r="B8" s="15"/>
      <c r="C8" s="11"/>
      <c r="D8" s="7" t="s">
        <v>21</v>
      </c>
      <c r="E8" s="42" t="s">
        <v>43</v>
      </c>
      <c r="F8" s="43">
        <v>200</v>
      </c>
      <c r="G8" s="43">
        <v>0</v>
      </c>
      <c r="H8" s="43">
        <v>0</v>
      </c>
      <c r="I8" s="43">
        <v>7</v>
      </c>
      <c r="J8" s="43">
        <v>29</v>
      </c>
      <c r="K8" s="44" t="s">
        <v>44</v>
      </c>
      <c r="L8" s="43">
        <v>20</v>
      </c>
    </row>
    <row r="9" spans="1:12" ht="14.4" x14ac:dyDescent="0.3">
      <c r="A9" s="23"/>
      <c r="B9" s="15"/>
      <c r="C9" s="11"/>
      <c r="D9" s="7" t="s">
        <v>22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550</v>
      </c>
      <c r="G13" s="19">
        <f t="shared" ref="G13:J13" si="0">SUM(G6:G12)</f>
        <v>19</v>
      </c>
      <c r="H13" s="19">
        <f t="shared" si="0"/>
        <v>19</v>
      </c>
      <c r="I13" s="19">
        <f t="shared" si="0"/>
        <v>78</v>
      </c>
      <c r="J13" s="19">
        <f t="shared" si="0"/>
        <v>557</v>
      </c>
      <c r="K13" s="25"/>
      <c r="L13" s="19">
        <f t="shared" ref="L13" si="1">SUM(L6:L12)</f>
        <v>100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 t="s">
        <v>116</v>
      </c>
      <c r="F14" s="43">
        <v>100</v>
      </c>
      <c r="G14" s="43">
        <v>2</v>
      </c>
      <c r="H14" s="43">
        <v>9</v>
      </c>
      <c r="I14" s="43">
        <v>8</v>
      </c>
      <c r="J14" s="43">
        <v>119</v>
      </c>
      <c r="K14" s="44">
        <v>115</v>
      </c>
      <c r="L14" s="43">
        <v>19</v>
      </c>
    </row>
    <row r="15" spans="1:12" ht="26.4" x14ac:dyDescent="0.3">
      <c r="A15" s="23"/>
      <c r="B15" s="15"/>
      <c r="C15" s="11"/>
      <c r="D15" s="7" t="s">
        <v>26</v>
      </c>
      <c r="E15" s="42" t="s">
        <v>45</v>
      </c>
      <c r="F15" s="43">
        <v>250</v>
      </c>
      <c r="G15" s="43">
        <v>11</v>
      </c>
      <c r="H15" s="43">
        <v>10</v>
      </c>
      <c r="I15" s="43">
        <v>16</v>
      </c>
      <c r="J15" s="43">
        <v>256</v>
      </c>
      <c r="K15" s="44">
        <v>147</v>
      </c>
      <c r="L15" s="43">
        <v>42</v>
      </c>
    </row>
    <row r="16" spans="1:12" ht="14.4" x14ac:dyDescent="0.3">
      <c r="A16" s="23"/>
      <c r="B16" s="15"/>
      <c r="C16" s="11"/>
      <c r="D16" s="7" t="s">
        <v>27</v>
      </c>
      <c r="E16" s="42" t="s">
        <v>46</v>
      </c>
      <c r="F16" s="43">
        <v>120</v>
      </c>
      <c r="G16" s="43">
        <v>12</v>
      </c>
      <c r="H16" s="43">
        <v>11</v>
      </c>
      <c r="I16" s="43">
        <v>18</v>
      </c>
      <c r="J16" s="43">
        <v>172</v>
      </c>
      <c r="K16" s="44" t="s">
        <v>47</v>
      </c>
      <c r="L16" s="43">
        <v>81</v>
      </c>
    </row>
    <row r="17" spans="1:12" ht="14.4" x14ac:dyDescent="0.3">
      <c r="A17" s="23"/>
      <c r="B17" s="15"/>
      <c r="C17" s="11"/>
      <c r="D17" s="7" t="s">
        <v>28</v>
      </c>
      <c r="E17" s="42" t="s">
        <v>48</v>
      </c>
      <c r="F17" s="43">
        <v>180</v>
      </c>
      <c r="G17" s="43">
        <v>9</v>
      </c>
      <c r="H17" s="43">
        <v>8</v>
      </c>
      <c r="I17" s="43">
        <v>47</v>
      </c>
      <c r="J17" s="43">
        <v>271</v>
      </c>
      <c r="K17" s="44">
        <v>237</v>
      </c>
      <c r="L17" s="43">
        <v>32</v>
      </c>
    </row>
    <row r="18" spans="1:12" ht="14.4" x14ac:dyDescent="0.3">
      <c r="A18" s="23"/>
      <c r="B18" s="15"/>
      <c r="C18" s="11"/>
      <c r="D18" s="7" t="s">
        <v>29</v>
      </c>
      <c r="E18" s="42" t="s">
        <v>49</v>
      </c>
      <c r="F18" s="43">
        <v>200</v>
      </c>
      <c r="G18" s="43">
        <v>0</v>
      </c>
      <c r="H18" s="43">
        <v>0</v>
      </c>
      <c r="I18" s="43">
        <v>11</v>
      </c>
      <c r="J18" s="43">
        <v>40</v>
      </c>
      <c r="K18" s="44">
        <v>508</v>
      </c>
      <c r="L18" s="43">
        <v>18</v>
      </c>
    </row>
    <row r="19" spans="1:12" ht="14.4" x14ac:dyDescent="0.3">
      <c r="A19" s="23"/>
      <c r="B19" s="15"/>
      <c r="C19" s="11"/>
      <c r="D19" s="7" t="s">
        <v>30</v>
      </c>
      <c r="E19" s="42" t="s">
        <v>50</v>
      </c>
      <c r="F19" s="43">
        <v>30</v>
      </c>
      <c r="G19" s="43">
        <v>2</v>
      </c>
      <c r="H19" s="43">
        <v>0</v>
      </c>
      <c r="I19" s="43">
        <v>11</v>
      </c>
      <c r="J19" s="43">
        <v>60</v>
      </c>
      <c r="K19" s="44">
        <v>108</v>
      </c>
      <c r="L19" s="43">
        <v>4</v>
      </c>
    </row>
    <row r="20" spans="1:12" ht="14.4" x14ac:dyDescent="0.3">
      <c r="A20" s="23"/>
      <c r="B20" s="15"/>
      <c r="C20" s="11"/>
      <c r="D20" s="7" t="s">
        <v>31</v>
      </c>
      <c r="E20" s="42" t="s">
        <v>51</v>
      </c>
      <c r="F20" s="43">
        <v>30</v>
      </c>
      <c r="G20" s="43">
        <v>2</v>
      </c>
      <c r="H20" s="43">
        <v>0</v>
      </c>
      <c r="I20" s="43">
        <v>10</v>
      </c>
      <c r="J20" s="43">
        <v>52</v>
      </c>
      <c r="K20" s="44">
        <v>109</v>
      </c>
      <c r="L20" s="43">
        <v>2.5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910</v>
      </c>
      <c r="G23" s="19">
        <f t="shared" ref="G23:J23" si="2">SUM(G14:G22)</f>
        <v>38</v>
      </c>
      <c r="H23" s="19">
        <f t="shared" si="2"/>
        <v>38</v>
      </c>
      <c r="I23" s="19">
        <f t="shared" si="2"/>
        <v>121</v>
      </c>
      <c r="J23" s="19">
        <f t="shared" si="2"/>
        <v>970</v>
      </c>
      <c r="K23" s="25"/>
      <c r="L23" s="19">
        <f t="shared" ref="L23" si="3">SUM(L14:L22)</f>
        <v>198.5</v>
      </c>
    </row>
    <row r="24" spans="1:12" ht="15" thickBot="1" x14ac:dyDescent="0.3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1460</v>
      </c>
      <c r="G24" s="32">
        <f>G13+G23</f>
        <v>57</v>
      </c>
      <c r="H24" s="32">
        <f>H13+H23</f>
        <v>57</v>
      </c>
      <c r="I24" s="32">
        <f>I13+I23</f>
        <v>199</v>
      </c>
      <c r="J24" s="32">
        <f>J13+J23</f>
        <v>1527</v>
      </c>
      <c r="K24" s="32"/>
      <c r="L24" s="32">
        <f>L13+L23</f>
        <v>298.5</v>
      </c>
    </row>
    <row r="25" spans="1:12" ht="14.4" x14ac:dyDescent="0.3">
      <c r="A25" s="14">
        <v>1</v>
      </c>
      <c r="B25" s="15">
        <v>2</v>
      </c>
      <c r="C25" s="22" t="s">
        <v>19</v>
      </c>
      <c r="D25" s="5" t="s">
        <v>20</v>
      </c>
      <c r="E25" s="39" t="s">
        <v>52</v>
      </c>
      <c r="F25" s="40">
        <v>250</v>
      </c>
      <c r="G25" s="40">
        <v>10</v>
      </c>
      <c r="H25" s="40">
        <v>9</v>
      </c>
      <c r="I25" s="40">
        <v>51</v>
      </c>
      <c r="J25" s="40">
        <v>322</v>
      </c>
      <c r="K25" s="41">
        <v>250</v>
      </c>
      <c r="L25" s="40">
        <v>50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21</v>
      </c>
      <c r="E27" s="42" t="s">
        <v>53</v>
      </c>
      <c r="F27" s="43">
        <v>200</v>
      </c>
      <c r="G27" s="43">
        <v>0</v>
      </c>
      <c r="H27" s="43">
        <v>0</v>
      </c>
      <c r="I27" s="43">
        <v>7</v>
      </c>
      <c r="J27" s="43">
        <v>27</v>
      </c>
      <c r="K27" s="44">
        <v>143</v>
      </c>
      <c r="L27" s="43">
        <v>10</v>
      </c>
    </row>
    <row r="28" spans="1:12" ht="14.4" x14ac:dyDescent="0.3">
      <c r="A28" s="14"/>
      <c r="B28" s="15"/>
      <c r="C28" s="11"/>
      <c r="D28" s="7" t="s">
        <v>22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 t="s">
        <v>25</v>
      </c>
      <c r="E30" s="42" t="s">
        <v>54</v>
      </c>
      <c r="F30" s="43">
        <v>60</v>
      </c>
      <c r="G30" s="43">
        <v>5</v>
      </c>
      <c r="H30" s="43">
        <v>7</v>
      </c>
      <c r="I30" s="43">
        <v>22</v>
      </c>
      <c r="J30" s="43">
        <v>194</v>
      </c>
      <c r="K30" s="44">
        <v>7</v>
      </c>
      <c r="L30" s="43">
        <v>35</v>
      </c>
    </row>
    <row r="31" spans="1:12" ht="14.4" x14ac:dyDescent="0.3">
      <c r="A31" s="14"/>
      <c r="B31" s="15"/>
      <c r="C31" s="11"/>
      <c r="D31" s="6" t="s">
        <v>55</v>
      </c>
      <c r="E31" s="42" t="s">
        <v>56</v>
      </c>
      <c r="F31" s="43">
        <v>40</v>
      </c>
      <c r="G31" s="43">
        <v>5</v>
      </c>
      <c r="H31" s="43">
        <v>5</v>
      </c>
      <c r="I31" s="43">
        <v>0</v>
      </c>
      <c r="J31" s="43">
        <v>63</v>
      </c>
      <c r="K31" s="44">
        <v>300</v>
      </c>
      <c r="L31" s="43">
        <v>13</v>
      </c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550</v>
      </c>
      <c r="G32" s="19">
        <f t="shared" ref="G32" si="4">SUM(G25:G31)</f>
        <v>20</v>
      </c>
      <c r="H32" s="19">
        <f t="shared" ref="H32" si="5">SUM(H25:H31)</f>
        <v>21</v>
      </c>
      <c r="I32" s="19">
        <f t="shared" ref="I32" si="6">SUM(I25:I31)</f>
        <v>80</v>
      </c>
      <c r="J32" s="19">
        <f t="shared" ref="J32" si="7">SUM(J25:J31)</f>
        <v>606</v>
      </c>
      <c r="K32" s="25"/>
      <c r="L32" s="19">
        <f>SUM(L25:L31)</f>
        <v>108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 t="s">
        <v>117</v>
      </c>
      <c r="F33" s="43">
        <v>100</v>
      </c>
      <c r="G33" s="43">
        <v>1</v>
      </c>
      <c r="H33" s="43">
        <v>0</v>
      </c>
      <c r="I33" s="43">
        <v>6</v>
      </c>
      <c r="J33" s="43">
        <v>28</v>
      </c>
      <c r="K33" s="44">
        <v>16</v>
      </c>
      <c r="L33" s="43">
        <v>13</v>
      </c>
    </row>
    <row r="34" spans="1:12" ht="14.4" x14ac:dyDescent="0.3">
      <c r="A34" s="14"/>
      <c r="B34" s="15"/>
      <c r="C34" s="11"/>
      <c r="D34" s="7" t="s">
        <v>26</v>
      </c>
      <c r="E34" s="42" t="s">
        <v>57</v>
      </c>
      <c r="F34" s="43">
        <v>250</v>
      </c>
      <c r="G34" s="43">
        <v>2</v>
      </c>
      <c r="H34" s="43">
        <v>7</v>
      </c>
      <c r="I34" s="43">
        <v>9</v>
      </c>
      <c r="J34" s="43">
        <v>121</v>
      </c>
      <c r="K34" s="44">
        <v>131</v>
      </c>
      <c r="L34" s="43">
        <v>48</v>
      </c>
    </row>
    <row r="35" spans="1:12" ht="14.4" x14ac:dyDescent="0.3">
      <c r="A35" s="14"/>
      <c r="B35" s="15"/>
      <c r="C35" s="11"/>
      <c r="D35" s="7" t="s">
        <v>27</v>
      </c>
      <c r="E35" s="42" t="s">
        <v>126</v>
      </c>
      <c r="F35" s="43">
        <v>100</v>
      </c>
      <c r="G35" s="43">
        <v>13</v>
      </c>
      <c r="H35" s="43">
        <v>15</v>
      </c>
      <c r="I35" s="43">
        <v>19</v>
      </c>
      <c r="J35" s="43">
        <v>224</v>
      </c>
      <c r="K35" s="44">
        <v>345.2</v>
      </c>
      <c r="L35" s="43">
        <v>67</v>
      </c>
    </row>
    <row r="36" spans="1:12" ht="14.4" x14ac:dyDescent="0.3">
      <c r="A36" s="14"/>
      <c r="B36" s="15"/>
      <c r="C36" s="11"/>
      <c r="D36" s="7"/>
      <c r="E36" s="42" t="s">
        <v>127</v>
      </c>
      <c r="F36" s="43">
        <v>20</v>
      </c>
      <c r="G36" s="43">
        <v>0</v>
      </c>
      <c r="H36" s="43">
        <v>1</v>
      </c>
      <c r="I36" s="43">
        <v>1</v>
      </c>
      <c r="J36" s="43">
        <v>12</v>
      </c>
      <c r="K36" s="44">
        <v>453</v>
      </c>
      <c r="L36" s="43">
        <v>3</v>
      </c>
    </row>
    <row r="37" spans="1:12" ht="14.4" x14ac:dyDescent="0.3">
      <c r="A37" s="14"/>
      <c r="B37" s="15"/>
      <c r="C37" s="11"/>
      <c r="D37" s="7" t="s">
        <v>28</v>
      </c>
      <c r="E37" s="42" t="s">
        <v>109</v>
      </c>
      <c r="F37" s="43">
        <v>180</v>
      </c>
      <c r="G37" s="43">
        <v>9</v>
      </c>
      <c r="H37" s="43">
        <v>4</v>
      </c>
      <c r="I37" s="43">
        <v>50</v>
      </c>
      <c r="J37" s="43">
        <v>262</v>
      </c>
      <c r="K37" s="44">
        <v>243</v>
      </c>
      <c r="L37" s="43">
        <v>24</v>
      </c>
    </row>
    <row r="38" spans="1:12" ht="14.4" x14ac:dyDescent="0.3">
      <c r="A38" s="14"/>
      <c r="B38" s="15"/>
      <c r="C38" s="11"/>
      <c r="D38" s="7" t="s">
        <v>29</v>
      </c>
      <c r="E38" s="42" t="s">
        <v>58</v>
      </c>
      <c r="F38" s="43">
        <v>200</v>
      </c>
      <c r="G38" s="43">
        <v>2</v>
      </c>
      <c r="H38" s="43">
        <v>0</v>
      </c>
      <c r="I38" s="43">
        <v>26</v>
      </c>
      <c r="J38" s="43">
        <v>112</v>
      </c>
      <c r="K38" s="44" t="s">
        <v>59</v>
      </c>
      <c r="L38" s="43">
        <v>23</v>
      </c>
    </row>
    <row r="39" spans="1:12" ht="14.4" x14ac:dyDescent="0.3">
      <c r="A39" s="14"/>
      <c r="B39" s="15"/>
      <c r="C39" s="11"/>
      <c r="D39" s="7" t="s">
        <v>30</v>
      </c>
      <c r="E39" s="42" t="s">
        <v>50</v>
      </c>
      <c r="F39" s="43">
        <v>30</v>
      </c>
      <c r="G39" s="43">
        <v>2</v>
      </c>
      <c r="H39" s="43">
        <v>0</v>
      </c>
      <c r="I39" s="43">
        <v>11</v>
      </c>
      <c r="J39" s="43">
        <v>60</v>
      </c>
      <c r="K39" s="44">
        <v>108</v>
      </c>
      <c r="L39" s="43">
        <v>4</v>
      </c>
    </row>
    <row r="40" spans="1:12" ht="14.4" x14ac:dyDescent="0.3">
      <c r="A40" s="14"/>
      <c r="B40" s="15"/>
      <c r="C40" s="11"/>
      <c r="D40" s="7" t="s">
        <v>31</v>
      </c>
      <c r="E40" s="42" t="s">
        <v>51</v>
      </c>
      <c r="F40" s="43">
        <v>30</v>
      </c>
      <c r="G40" s="43">
        <v>2</v>
      </c>
      <c r="H40" s="43">
        <v>0</v>
      </c>
      <c r="I40" s="43">
        <v>10</v>
      </c>
      <c r="J40" s="43">
        <v>52</v>
      </c>
      <c r="K40" s="44">
        <v>109</v>
      </c>
      <c r="L40" s="43">
        <v>2.5</v>
      </c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32</v>
      </c>
      <c r="E42" s="9"/>
      <c r="F42" s="19">
        <v>890</v>
      </c>
      <c r="G42" s="19">
        <f>SUM(G33:G41)</f>
        <v>31</v>
      </c>
      <c r="H42" s="19">
        <f>SUM(H33:H41)</f>
        <v>27</v>
      </c>
      <c r="I42" s="19">
        <f>SUM(I33:I41)</f>
        <v>132</v>
      </c>
      <c r="J42" s="19">
        <f>SUM(J33:J41)</f>
        <v>871</v>
      </c>
      <c r="K42" s="25"/>
      <c r="L42" s="19">
        <f>SUM(L33:L41)</f>
        <v>184.5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1440</v>
      </c>
      <c r="G43" s="32">
        <f>G32+G42</f>
        <v>51</v>
      </c>
      <c r="H43" s="32">
        <f>H32+H42</f>
        <v>48</v>
      </c>
      <c r="I43" s="32">
        <f>I32+I42</f>
        <v>212</v>
      </c>
      <c r="J43" s="32">
        <f>J32+J42</f>
        <v>1477</v>
      </c>
      <c r="K43" s="32"/>
      <c r="L43" s="32">
        <f>L32+L42</f>
        <v>292.5</v>
      </c>
    </row>
    <row r="44" spans="1:12" ht="14.4" x14ac:dyDescent="0.3">
      <c r="A44" s="20">
        <v>1</v>
      </c>
      <c r="B44" s="21">
        <v>3</v>
      </c>
      <c r="C44" s="22" t="s">
        <v>19</v>
      </c>
      <c r="D44" s="5" t="s">
        <v>20</v>
      </c>
      <c r="E44" s="39" t="s">
        <v>138</v>
      </c>
      <c r="F44" s="40">
        <v>250</v>
      </c>
      <c r="G44" s="40">
        <v>18</v>
      </c>
      <c r="H44" s="40">
        <v>12</v>
      </c>
      <c r="I44" s="40">
        <v>38</v>
      </c>
      <c r="J44" s="40">
        <v>309</v>
      </c>
      <c r="K44" s="41">
        <v>117</v>
      </c>
      <c r="L44" s="40">
        <v>88</v>
      </c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21</v>
      </c>
      <c r="E46" s="42" t="s">
        <v>60</v>
      </c>
      <c r="F46" s="43">
        <v>200</v>
      </c>
      <c r="G46" s="43">
        <v>0</v>
      </c>
      <c r="H46" s="43">
        <v>0</v>
      </c>
      <c r="I46" s="43">
        <v>9</v>
      </c>
      <c r="J46" s="43">
        <v>37</v>
      </c>
      <c r="K46" s="44" t="s">
        <v>61</v>
      </c>
      <c r="L46" s="43">
        <v>20</v>
      </c>
    </row>
    <row r="47" spans="1:12" ht="14.4" x14ac:dyDescent="0.3">
      <c r="A47" s="23"/>
      <c r="B47" s="15"/>
      <c r="C47" s="11"/>
      <c r="D47" s="7" t="s">
        <v>22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62</v>
      </c>
      <c r="E49" s="42" t="s">
        <v>63</v>
      </c>
      <c r="F49" s="43">
        <v>100</v>
      </c>
      <c r="G49" s="43">
        <v>4</v>
      </c>
      <c r="H49" s="43">
        <v>7</v>
      </c>
      <c r="I49" s="43">
        <v>41</v>
      </c>
      <c r="J49" s="43">
        <v>277</v>
      </c>
      <c r="K49" s="44">
        <v>270</v>
      </c>
      <c r="L49" s="43">
        <v>28</v>
      </c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550</v>
      </c>
      <c r="G51" s="19">
        <f t="shared" ref="G51" si="8">SUM(G44:G50)</f>
        <v>22</v>
      </c>
      <c r="H51" s="19">
        <f t="shared" ref="H51" si="9">SUM(H44:H50)</f>
        <v>19</v>
      </c>
      <c r="I51" s="19">
        <f t="shared" ref="I51" si="10">SUM(I44:I50)</f>
        <v>88</v>
      </c>
      <c r="J51" s="19">
        <f t="shared" ref="J51" si="11">SUM(J44:J50)</f>
        <v>623</v>
      </c>
      <c r="K51" s="25"/>
      <c r="L51" s="19">
        <v>136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 t="s">
        <v>118</v>
      </c>
      <c r="F52" s="43">
        <v>100</v>
      </c>
      <c r="G52" s="43">
        <v>1</v>
      </c>
      <c r="H52" s="43">
        <v>0</v>
      </c>
      <c r="I52" s="43">
        <v>2</v>
      </c>
      <c r="J52" s="43">
        <v>13</v>
      </c>
      <c r="K52" s="44">
        <v>107</v>
      </c>
      <c r="L52" s="43">
        <v>23</v>
      </c>
    </row>
    <row r="53" spans="1:12" ht="14.4" x14ac:dyDescent="0.3">
      <c r="A53" s="23"/>
      <c r="B53" s="15"/>
      <c r="C53" s="11"/>
      <c r="D53" s="7" t="s">
        <v>26</v>
      </c>
      <c r="E53" s="42" t="s">
        <v>64</v>
      </c>
      <c r="F53" s="43">
        <v>250</v>
      </c>
      <c r="G53" s="43">
        <v>3</v>
      </c>
      <c r="H53" s="43">
        <v>7</v>
      </c>
      <c r="I53" s="43">
        <v>2</v>
      </c>
      <c r="J53" s="43">
        <v>113</v>
      </c>
      <c r="K53" s="44" t="s">
        <v>65</v>
      </c>
      <c r="L53" s="43">
        <v>46</v>
      </c>
    </row>
    <row r="54" spans="1:12" ht="14.4" x14ac:dyDescent="0.3">
      <c r="A54" s="23"/>
      <c r="B54" s="15"/>
      <c r="C54" s="11"/>
      <c r="D54" s="7" t="s">
        <v>27</v>
      </c>
      <c r="E54" s="42" t="s">
        <v>66</v>
      </c>
      <c r="F54" s="43">
        <v>120</v>
      </c>
      <c r="G54" s="43">
        <v>13</v>
      </c>
      <c r="H54" s="43">
        <v>17</v>
      </c>
      <c r="I54" s="43">
        <v>11</v>
      </c>
      <c r="J54" s="43">
        <v>132</v>
      </c>
      <c r="K54" s="44" t="s">
        <v>67</v>
      </c>
      <c r="L54" s="43">
        <v>81</v>
      </c>
    </row>
    <row r="55" spans="1:12" ht="14.4" x14ac:dyDescent="0.3">
      <c r="A55" s="23"/>
      <c r="B55" s="15"/>
      <c r="C55" s="11"/>
      <c r="D55" s="7" t="s">
        <v>28</v>
      </c>
      <c r="E55" s="42" t="s">
        <v>68</v>
      </c>
      <c r="F55" s="43">
        <v>180</v>
      </c>
      <c r="G55" s="43">
        <v>7</v>
      </c>
      <c r="H55" s="43">
        <v>4</v>
      </c>
      <c r="I55" s="43">
        <v>43</v>
      </c>
      <c r="J55" s="43">
        <v>284</v>
      </c>
      <c r="K55" s="44" t="s">
        <v>69</v>
      </c>
      <c r="L55" s="43">
        <v>24</v>
      </c>
    </row>
    <row r="56" spans="1:12" ht="14.4" x14ac:dyDescent="0.3">
      <c r="A56" s="23"/>
      <c r="B56" s="15"/>
      <c r="C56" s="11"/>
      <c r="D56" s="7" t="s">
        <v>29</v>
      </c>
      <c r="E56" s="42" t="s">
        <v>70</v>
      </c>
      <c r="F56" s="43">
        <v>200</v>
      </c>
      <c r="G56" s="43">
        <v>0</v>
      </c>
      <c r="H56" s="43">
        <v>0</v>
      </c>
      <c r="I56" s="43">
        <v>19</v>
      </c>
      <c r="J56" s="43">
        <v>75</v>
      </c>
      <c r="K56" s="44" t="s">
        <v>71</v>
      </c>
      <c r="L56" s="43">
        <v>22</v>
      </c>
    </row>
    <row r="57" spans="1:12" ht="14.4" x14ac:dyDescent="0.3">
      <c r="A57" s="23"/>
      <c r="B57" s="15"/>
      <c r="C57" s="11"/>
      <c r="D57" s="7" t="s">
        <v>30</v>
      </c>
      <c r="E57" s="42" t="s">
        <v>50</v>
      </c>
      <c r="F57" s="43">
        <v>30</v>
      </c>
      <c r="G57" s="43">
        <v>2</v>
      </c>
      <c r="H57" s="43">
        <v>0</v>
      </c>
      <c r="I57" s="43">
        <v>11</v>
      </c>
      <c r="J57" s="43">
        <v>60</v>
      </c>
      <c r="K57" s="44">
        <v>108</v>
      </c>
      <c r="L57" s="43">
        <v>4</v>
      </c>
    </row>
    <row r="58" spans="1:12" ht="14.4" x14ac:dyDescent="0.3">
      <c r="A58" s="23"/>
      <c r="B58" s="15"/>
      <c r="C58" s="11"/>
      <c r="D58" s="7" t="s">
        <v>31</v>
      </c>
      <c r="E58" s="42" t="s">
        <v>51</v>
      </c>
      <c r="F58" s="43">
        <v>30</v>
      </c>
      <c r="G58" s="43">
        <v>2</v>
      </c>
      <c r="H58" s="43">
        <v>0</v>
      </c>
      <c r="I58" s="43">
        <v>10</v>
      </c>
      <c r="J58" s="43">
        <v>52</v>
      </c>
      <c r="K58" s="44">
        <v>109</v>
      </c>
      <c r="L58" s="43">
        <v>2.5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910</v>
      </c>
      <c r="G61" s="19">
        <f t="shared" ref="G61" si="12">SUM(G52:G60)</f>
        <v>28</v>
      </c>
      <c r="H61" s="19">
        <f t="shared" ref="H61" si="13">SUM(H52:H60)</f>
        <v>28</v>
      </c>
      <c r="I61" s="19">
        <f t="shared" ref="I61" si="14">SUM(I52:I60)</f>
        <v>98</v>
      </c>
      <c r="J61" s="19">
        <f t="shared" ref="J61:L61" si="15">SUM(J52:J60)</f>
        <v>729</v>
      </c>
      <c r="K61" s="25"/>
      <c r="L61" s="19">
        <f t="shared" si="15"/>
        <v>202.5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1460</v>
      </c>
      <c r="G62" s="32">
        <f>G51+G61</f>
        <v>50</v>
      </c>
      <c r="H62" s="32">
        <f>H51+H61</f>
        <v>47</v>
      </c>
      <c r="I62" s="32">
        <f>I51+I61</f>
        <v>186</v>
      </c>
      <c r="J62" s="32">
        <f>J51+J61</f>
        <v>1352</v>
      </c>
      <c r="K62" s="32"/>
      <c r="L62" s="32">
        <f>L51+L61</f>
        <v>338.5</v>
      </c>
    </row>
    <row r="63" spans="1:12" ht="14.4" x14ac:dyDescent="0.3">
      <c r="A63" s="20">
        <v>1</v>
      </c>
      <c r="B63" s="21">
        <v>4</v>
      </c>
      <c r="C63" s="22" t="s">
        <v>19</v>
      </c>
      <c r="D63" s="5" t="s">
        <v>20</v>
      </c>
      <c r="E63" s="39" t="s">
        <v>72</v>
      </c>
      <c r="F63" s="40">
        <v>250</v>
      </c>
      <c r="G63" s="40">
        <v>9</v>
      </c>
      <c r="H63" s="40">
        <v>7</v>
      </c>
      <c r="I63" s="40">
        <v>26</v>
      </c>
      <c r="J63" s="40">
        <v>240</v>
      </c>
      <c r="K63" s="41">
        <v>266</v>
      </c>
      <c r="L63" s="40">
        <v>50</v>
      </c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3" ht="14.4" x14ac:dyDescent="0.3">
      <c r="A65" s="23"/>
      <c r="B65" s="15"/>
      <c r="C65" s="11"/>
      <c r="D65" s="7" t="s">
        <v>21</v>
      </c>
      <c r="E65" s="42" t="s">
        <v>73</v>
      </c>
      <c r="F65" s="43">
        <v>200</v>
      </c>
      <c r="G65" s="43">
        <v>0</v>
      </c>
      <c r="H65" s="43">
        <v>0</v>
      </c>
      <c r="I65" s="43">
        <v>7</v>
      </c>
      <c r="J65" s="43">
        <v>30</v>
      </c>
      <c r="K65" s="44">
        <v>144</v>
      </c>
      <c r="L65" s="43">
        <v>15</v>
      </c>
    </row>
    <row r="66" spans="1:13" ht="14.4" x14ac:dyDescent="0.3">
      <c r="A66" s="23"/>
      <c r="B66" s="15"/>
      <c r="C66" s="11"/>
      <c r="D66" s="7" t="s">
        <v>22</v>
      </c>
      <c r="E66" s="42" t="s">
        <v>74</v>
      </c>
      <c r="F66" s="43">
        <v>40</v>
      </c>
      <c r="G66" s="43">
        <v>3</v>
      </c>
      <c r="H66" s="43">
        <v>1</v>
      </c>
      <c r="I66" s="43">
        <v>21</v>
      </c>
      <c r="J66" s="43">
        <v>108</v>
      </c>
      <c r="K66" s="44">
        <v>111</v>
      </c>
      <c r="L66" s="43">
        <v>5</v>
      </c>
    </row>
    <row r="67" spans="1:13" ht="14.4" x14ac:dyDescent="0.3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3" ht="14.4" x14ac:dyDescent="0.3">
      <c r="A68" s="23"/>
      <c r="B68" s="15"/>
      <c r="C68" s="11"/>
      <c r="D68" s="6" t="s">
        <v>75</v>
      </c>
      <c r="E68" s="42" t="s">
        <v>76</v>
      </c>
      <c r="F68" s="43">
        <v>10</v>
      </c>
      <c r="G68" s="43">
        <v>0</v>
      </c>
      <c r="H68" s="43">
        <v>5</v>
      </c>
      <c r="I68" s="43">
        <v>0</v>
      </c>
      <c r="J68" s="43">
        <v>57</v>
      </c>
      <c r="K68" s="44">
        <v>105</v>
      </c>
      <c r="L68" s="43">
        <v>12</v>
      </c>
    </row>
    <row r="69" spans="1:13" ht="14.4" x14ac:dyDescent="0.3">
      <c r="A69" s="23"/>
      <c r="B69" s="15"/>
      <c r="C69" s="11"/>
      <c r="D69" s="6" t="s">
        <v>77</v>
      </c>
      <c r="E69" s="42" t="s">
        <v>78</v>
      </c>
      <c r="F69" s="43">
        <v>10</v>
      </c>
      <c r="G69" s="43">
        <v>3</v>
      </c>
      <c r="H69" s="43">
        <v>3</v>
      </c>
      <c r="I69" s="43">
        <v>0</v>
      </c>
      <c r="J69" s="43">
        <v>55</v>
      </c>
      <c r="K69" s="44">
        <v>100</v>
      </c>
      <c r="L69" s="43">
        <v>12</v>
      </c>
    </row>
    <row r="70" spans="1:13" ht="28.8" x14ac:dyDescent="0.3">
      <c r="A70" s="23"/>
      <c r="B70" s="15"/>
      <c r="C70" s="11"/>
      <c r="D70" s="51" t="s">
        <v>79</v>
      </c>
      <c r="E70" s="52" t="s">
        <v>80</v>
      </c>
      <c r="F70" s="43">
        <v>40</v>
      </c>
      <c r="G70" s="43">
        <v>3</v>
      </c>
      <c r="H70" s="43">
        <v>3</v>
      </c>
      <c r="I70" s="43">
        <v>30</v>
      </c>
      <c r="J70" s="43">
        <v>67</v>
      </c>
      <c r="K70" s="44">
        <v>590</v>
      </c>
      <c r="L70" s="43">
        <v>6</v>
      </c>
    </row>
    <row r="71" spans="1:13" ht="14.4" x14ac:dyDescent="0.3">
      <c r="A71" s="24"/>
      <c r="B71" s="17"/>
      <c r="C71" s="8"/>
      <c r="D71" s="18" t="s">
        <v>32</v>
      </c>
      <c r="E71" s="9"/>
      <c r="F71" s="19">
        <f>SUM(F63:F70)</f>
        <v>550</v>
      </c>
      <c r="G71" s="19">
        <f>SUM(G63:G70)</f>
        <v>18</v>
      </c>
      <c r="H71" s="19">
        <f>SUM(H63:H70)</f>
        <v>19</v>
      </c>
      <c r="I71" s="19">
        <f>SUM(I63:I70)</f>
        <v>84</v>
      </c>
      <c r="J71" s="19">
        <f>SUM(J63:J70)</f>
        <v>557</v>
      </c>
      <c r="K71" s="25"/>
      <c r="L71" s="19">
        <f>SUM(L63:L70)</f>
        <v>100</v>
      </c>
    </row>
    <row r="72" spans="1:13" ht="14.4" x14ac:dyDescent="0.3">
      <c r="A72" s="26">
        <f>A63</f>
        <v>1</v>
      </c>
      <c r="B72" s="13">
        <f>B63</f>
        <v>4</v>
      </c>
      <c r="C72" s="10" t="s">
        <v>24</v>
      </c>
      <c r="D72" s="7" t="s">
        <v>25</v>
      </c>
      <c r="E72" s="42" t="s">
        <v>119</v>
      </c>
      <c r="F72" s="43">
        <v>100</v>
      </c>
      <c r="G72" s="43">
        <v>3</v>
      </c>
      <c r="H72" s="43">
        <v>5</v>
      </c>
      <c r="I72" s="43">
        <v>10</v>
      </c>
      <c r="J72" s="43">
        <v>69</v>
      </c>
      <c r="K72" s="44">
        <v>119</v>
      </c>
      <c r="L72" s="43">
        <v>28</v>
      </c>
    </row>
    <row r="73" spans="1:13" ht="14.4" x14ac:dyDescent="0.3">
      <c r="A73" s="23"/>
      <c r="B73" s="15"/>
      <c r="C73" s="11"/>
      <c r="D73" s="7" t="s">
        <v>26</v>
      </c>
      <c r="E73" s="52" t="s">
        <v>81</v>
      </c>
      <c r="F73" s="43">
        <v>250</v>
      </c>
      <c r="G73" s="43">
        <v>2</v>
      </c>
      <c r="H73" s="43">
        <v>6</v>
      </c>
      <c r="I73" s="43">
        <v>28</v>
      </c>
      <c r="J73" s="43">
        <v>162</v>
      </c>
      <c r="K73" s="53" t="s">
        <v>82</v>
      </c>
      <c r="L73" s="43">
        <v>42</v>
      </c>
    </row>
    <row r="74" spans="1:13" ht="14.4" x14ac:dyDescent="0.3">
      <c r="A74" s="23"/>
      <c r="B74" s="15"/>
      <c r="C74" s="11"/>
      <c r="D74" s="7" t="s">
        <v>27</v>
      </c>
      <c r="E74" s="52" t="s">
        <v>83</v>
      </c>
      <c r="F74" s="43">
        <v>280</v>
      </c>
      <c r="G74" s="43">
        <v>18</v>
      </c>
      <c r="H74" s="43">
        <v>19</v>
      </c>
      <c r="I74" s="43">
        <v>23</v>
      </c>
      <c r="J74" s="43">
        <v>62</v>
      </c>
      <c r="K74" s="44">
        <v>494</v>
      </c>
      <c r="L74" s="43">
        <v>117</v>
      </c>
      <c r="M74" s="2">
        <v>117</v>
      </c>
    </row>
    <row r="75" spans="1:13" ht="14.4" x14ac:dyDescent="0.3">
      <c r="A75" s="23"/>
      <c r="B75" s="15"/>
      <c r="C75" s="11"/>
      <c r="D75" s="7" t="s">
        <v>28</v>
      </c>
      <c r="E75" s="42"/>
      <c r="F75" s="43"/>
      <c r="G75" s="43"/>
      <c r="H75" s="43"/>
      <c r="I75" s="43"/>
      <c r="J75" s="43"/>
      <c r="K75" s="44"/>
      <c r="L75" s="43"/>
    </row>
    <row r="76" spans="1:13" ht="14.4" x14ac:dyDescent="0.3">
      <c r="A76" s="23"/>
      <c r="B76" s="15"/>
      <c r="C76" s="11"/>
      <c r="D76" s="7" t="s">
        <v>29</v>
      </c>
      <c r="E76" s="52" t="s">
        <v>84</v>
      </c>
      <c r="F76" s="43">
        <v>200</v>
      </c>
      <c r="G76" s="43">
        <v>0</v>
      </c>
      <c r="H76" s="43">
        <v>0</v>
      </c>
      <c r="I76" s="43">
        <v>10</v>
      </c>
      <c r="J76" s="43">
        <v>42</v>
      </c>
      <c r="K76" s="53" t="s">
        <v>85</v>
      </c>
      <c r="L76" s="43">
        <v>25</v>
      </c>
    </row>
    <row r="77" spans="1:13" ht="14.4" x14ac:dyDescent="0.3">
      <c r="A77" s="23"/>
      <c r="B77" s="15"/>
      <c r="C77" s="11"/>
      <c r="D77" s="7" t="s">
        <v>30</v>
      </c>
      <c r="E77" s="42" t="s">
        <v>50</v>
      </c>
      <c r="F77" s="43">
        <v>30</v>
      </c>
      <c r="G77" s="43">
        <v>2</v>
      </c>
      <c r="H77" s="43">
        <v>0</v>
      </c>
      <c r="I77" s="43">
        <v>11</v>
      </c>
      <c r="J77" s="43">
        <v>60</v>
      </c>
      <c r="K77" s="44">
        <v>108</v>
      </c>
      <c r="L77" s="43">
        <v>4</v>
      </c>
    </row>
    <row r="78" spans="1:13" ht="14.4" x14ac:dyDescent="0.3">
      <c r="A78" s="23"/>
      <c r="B78" s="15"/>
      <c r="C78" s="11"/>
      <c r="D78" s="7" t="s">
        <v>31</v>
      </c>
      <c r="E78" s="42" t="s">
        <v>51</v>
      </c>
      <c r="F78" s="43">
        <v>30</v>
      </c>
      <c r="G78" s="43">
        <v>2</v>
      </c>
      <c r="H78" s="43">
        <v>0</v>
      </c>
      <c r="I78" s="43">
        <v>10</v>
      </c>
      <c r="J78" s="43">
        <v>52</v>
      </c>
      <c r="K78" s="44">
        <v>109</v>
      </c>
      <c r="L78" s="43">
        <v>2.5</v>
      </c>
    </row>
    <row r="79" spans="1:13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3" ht="14.4" x14ac:dyDescent="0.3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.6" customHeight="1" x14ac:dyDescent="0.3">
      <c r="A81" s="24"/>
      <c r="B81" s="17"/>
      <c r="C81" s="8"/>
      <c r="D81" s="18" t="s">
        <v>32</v>
      </c>
      <c r="E81" s="9"/>
      <c r="F81" s="19">
        <f>SUM(F72:F80)</f>
        <v>890</v>
      </c>
      <c r="G81" s="19">
        <f t="shared" ref="G81" si="16">SUM(G72:G80)</f>
        <v>27</v>
      </c>
      <c r="H81" s="19">
        <f t="shared" ref="H81" si="17">SUM(H72:H80)</f>
        <v>30</v>
      </c>
      <c r="I81" s="19">
        <f t="shared" ref="I81" si="18">SUM(I72:I80)</f>
        <v>92</v>
      </c>
      <c r="J81" s="19">
        <f t="shared" ref="J81:L81" si="19">SUM(J72:J80)</f>
        <v>447</v>
      </c>
      <c r="K81" s="25"/>
      <c r="L81" s="19">
        <f t="shared" si="19"/>
        <v>218.5</v>
      </c>
    </row>
    <row r="82" spans="1:12" ht="15.75" customHeight="1" thickBot="1" x14ac:dyDescent="0.3">
      <c r="A82" s="29">
        <f>A63</f>
        <v>1</v>
      </c>
      <c r="B82" s="30">
        <f>B63</f>
        <v>4</v>
      </c>
      <c r="C82" s="57" t="s">
        <v>4</v>
      </c>
      <c r="D82" s="58"/>
      <c r="E82" s="31"/>
      <c r="F82" s="32">
        <f>F71+F81</f>
        <v>1440</v>
      </c>
      <c r="G82" s="32">
        <f>G71+G81</f>
        <v>45</v>
      </c>
      <c r="H82" s="32">
        <f>H71+H81</f>
        <v>49</v>
      </c>
      <c r="I82" s="32">
        <f>I71+I81</f>
        <v>176</v>
      </c>
      <c r="J82" s="32">
        <f>J71+J81</f>
        <v>1004</v>
      </c>
      <c r="K82" s="32"/>
      <c r="L82" s="32">
        <f>L71+L81</f>
        <v>318.5</v>
      </c>
    </row>
    <row r="83" spans="1:12" ht="14.4" x14ac:dyDescent="0.3">
      <c r="A83" s="20">
        <v>1</v>
      </c>
      <c r="B83" s="21">
        <v>5</v>
      </c>
      <c r="C83" s="22" t="s">
        <v>19</v>
      </c>
      <c r="D83" s="5" t="s">
        <v>20</v>
      </c>
      <c r="E83" s="54" t="s">
        <v>86</v>
      </c>
      <c r="F83" s="40">
        <v>250</v>
      </c>
      <c r="G83" s="40">
        <v>21</v>
      </c>
      <c r="H83" s="40">
        <v>22</v>
      </c>
      <c r="I83" s="40">
        <v>63</v>
      </c>
      <c r="J83" s="40">
        <v>495</v>
      </c>
      <c r="K83" s="41">
        <v>296</v>
      </c>
      <c r="L83" s="40">
        <v>63</v>
      </c>
    </row>
    <row r="84" spans="1:12" ht="14.4" x14ac:dyDescent="0.3">
      <c r="A84" s="23"/>
      <c r="B84" s="15"/>
      <c r="C84" s="11"/>
      <c r="D84" s="6"/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7" t="s">
        <v>21</v>
      </c>
      <c r="E85" s="52" t="s">
        <v>87</v>
      </c>
      <c r="F85" s="43">
        <v>200</v>
      </c>
      <c r="G85" s="43">
        <v>0</v>
      </c>
      <c r="H85" s="43">
        <v>0</v>
      </c>
      <c r="I85" s="43">
        <v>8</v>
      </c>
      <c r="J85" s="43">
        <v>33</v>
      </c>
      <c r="K85" s="53" t="s">
        <v>88</v>
      </c>
      <c r="L85" s="43">
        <v>20</v>
      </c>
    </row>
    <row r="86" spans="1:12" ht="14.4" x14ac:dyDescent="0.3">
      <c r="A86" s="23"/>
      <c r="B86" s="15"/>
      <c r="C86" s="11"/>
      <c r="D86" s="7" t="s">
        <v>22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7" t="s">
        <v>23</v>
      </c>
      <c r="E87" s="52" t="s">
        <v>123</v>
      </c>
      <c r="F87" s="43">
        <v>100</v>
      </c>
      <c r="G87" s="43">
        <v>0</v>
      </c>
      <c r="H87" s="43">
        <v>0</v>
      </c>
      <c r="I87" s="43">
        <v>10</v>
      </c>
      <c r="J87" s="43">
        <v>47</v>
      </c>
      <c r="K87" s="44">
        <v>112</v>
      </c>
      <c r="L87" s="43">
        <v>15</v>
      </c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3"/>
      <c r="B89" s="15"/>
      <c r="C89" s="11"/>
      <c r="D89" s="6"/>
      <c r="E89" s="42"/>
      <c r="F89" s="43"/>
      <c r="G89" s="43"/>
      <c r="H89" s="43"/>
      <c r="I89" s="43"/>
      <c r="J89" s="43"/>
      <c r="K89" s="44"/>
      <c r="L89" s="43"/>
    </row>
    <row r="90" spans="1:12" ht="14.4" x14ac:dyDescent="0.3">
      <c r="A90" s="24"/>
      <c r="B90" s="17"/>
      <c r="C90" s="8"/>
      <c r="D90" s="18" t="s">
        <v>32</v>
      </c>
      <c r="E90" s="9"/>
      <c r="F90" s="19">
        <f>SUM(F83:F89)</f>
        <v>550</v>
      </c>
      <c r="G90" s="19">
        <f t="shared" ref="G90" si="20">SUM(G83:G89)</f>
        <v>21</v>
      </c>
      <c r="H90" s="19">
        <f t="shared" ref="H90" si="21">SUM(H83:H89)</f>
        <v>22</v>
      </c>
      <c r="I90" s="19">
        <f t="shared" ref="I90" si="22">SUM(I83:I89)</f>
        <v>81</v>
      </c>
      <c r="J90" s="19">
        <f t="shared" ref="J90" si="23">SUM(J83:J89)</f>
        <v>575</v>
      </c>
      <c r="K90" s="25"/>
      <c r="L90" s="19">
        <f>SUM(L83:L89)</f>
        <v>98</v>
      </c>
    </row>
    <row r="91" spans="1:12" ht="14.4" x14ac:dyDescent="0.3">
      <c r="A91" s="26">
        <f>A83</f>
        <v>1</v>
      </c>
      <c r="B91" s="13">
        <f>B83</f>
        <v>5</v>
      </c>
      <c r="C91" s="10" t="s">
        <v>24</v>
      </c>
      <c r="D91" s="7" t="s">
        <v>25</v>
      </c>
      <c r="E91" s="42" t="s">
        <v>117</v>
      </c>
      <c r="F91" s="43">
        <v>100</v>
      </c>
      <c r="G91" s="43">
        <v>1</v>
      </c>
      <c r="H91" s="43">
        <v>0</v>
      </c>
      <c r="I91" s="43">
        <v>6</v>
      </c>
      <c r="J91" s="43">
        <v>28</v>
      </c>
      <c r="K91" s="44">
        <v>16</v>
      </c>
      <c r="L91" s="43">
        <v>13</v>
      </c>
    </row>
    <row r="92" spans="1:12" ht="14.4" x14ac:dyDescent="0.3">
      <c r="A92" s="23"/>
      <c r="B92" s="15"/>
      <c r="C92" s="11"/>
      <c r="D92" s="7" t="s">
        <v>26</v>
      </c>
      <c r="E92" s="52" t="s">
        <v>89</v>
      </c>
      <c r="F92" s="43">
        <v>250</v>
      </c>
      <c r="G92" s="43">
        <v>4</v>
      </c>
      <c r="H92" s="43">
        <v>6</v>
      </c>
      <c r="I92" s="43">
        <v>11</v>
      </c>
      <c r="J92" s="43">
        <v>107</v>
      </c>
      <c r="K92" s="53" t="s">
        <v>90</v>
      </c>
      <c r="L92" s="43">
        <v>45</v>
      </c>
    </row>
    <row r="93" spans="1:12" ht="14.4" x14ac:dyDescent="0.3">
      <c r="A93" s="23"/>
      <c r="B93" s="15"/>
      <c r="C93" s="11"/>
      <c r="D93" s="7" t="s">
        <v>27</v>
      </c>
      <c r="E93" s="52" t="s">
        <v>91</v>
      </c>
      <c r="F93" s="43">
        <v>280</v>
      </c>
      <c r="G93" s="43">
        <v>21</v>
      </c>
      <c r="H93" s="43">
        <v>21</v>
      </c>
      <c r="I93" s="43">
        <v>71</v>
      </c>
      <c r="J93" s="43">
        <v>543</v>
      </c>
      <c r="K93" s="44">
        <v>265</v>
      </c>
      <c r="L93" s="43">
        <v>128</v>
      </c>
    </row>
    <row r="94" spans="1:12" ht="14.4" x14ac:dyDescent="0.3">
      <c r="A94" s="23"/>
      <c r="B94" s="15"/>
      <c r="C94" s="11"/>
      <c r="D94" s="7" t="s">
        <v>28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29</v>
      </c>
      <c r="E95" s="52" t="s">
        <v>92</v>
      </c>
      <c r="F95" s="43">
        <v>200</v>
      </c>
      <c r="G95" s="43">
        <v>0</v>
      </c>
      <c r="H95" s="43">
        <v>0</v>
      </c>
      <c r="I95" s="43">
        <v>11</v>
      </c>
      <c r="J95" s="43">
        <v>48</v>
      </c>
      <c r="K95" s="44">
        <v>519</v>
      </c>
      <c r="L95" s="43">
        <v>17</v>
      </c>
    </row>
    <row r="96" spans="1:12" ht="14.4" x14ac:dyDescent="0.3">
      <c r="A96" s="23"/>
      <c r="B96" s="15"/>
      <c r="C96" s="11"/>
      <c r="D96" s="7" t="s">
        <v>30</v>
      </c>
      <c r="E96" s="42" t="s">
        <v>50</v>
      </c>
      <c r="F96" s="43">
        <v>30</v>
      </c>
      <c r="G96" s="43">
        <v>2</v>
      </c>
      <c r="H96" s="43">
        <v>0</v>
      </c>
      <c r="I96" s="43">
        <v>11</v>
      </c>
      <c r="J96" s="43">
        <v>60</v>
      </c>
      <c r="K96" s="44">
        <v>108</v>
      </c>
      <c r="L96" s="43">
        <v>4</v>
      </c>
    </row>
    <row r="97" spans="1:12" ht="14.4" x14ac:dyDescent="0.3">
      <c r="A97" s="23"/>
      <c r="B97" s="15"/>
      <c r="C97" s="11"/>
      <c r="D97" s="7" t="s">
        <v>31</v>
      </c>
      <c r="E97" s="42" t="s">
        <v>51</v>
      </c>
      <c r="F97" s="43">
        <v>30</v>
      </c>
      <c r="G97" s="43">
        <v>2</v>
      </c>
      <c r="H97" s="43">
        <v>0</v>
      </c>
      <c r="I97" s="43">
        <v>10</v>
      </c>
      <c r="J97" s="43">
        <v>52</v>
      </c>
      <c r="K97" s="44">
        <v>109</v>
      </c>
      <c r="L97" s="43">
        <v>2.5</v>
      </c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4.4" x14ac:dyDescent="0.3">
      <c r="A100" s="24"/>
      <c r="B100" s="17"/>
      <c r="C100" s="8"/>
      <c r="D100" s="18" t="s">
        <v>32</v>
      </c>
      <c r="E100" s="9"/>
      <c r="F100" s="19">
        <f>SUM(F91:F99)</f>
        <v>890</v>
      </c>
      <c r="G100" s="19">
        <f t="shared" ref="G100" si="24">SUM(G91:G99)</f>
        <v>30</v>
      </c>
      <c r="H100" s="19">
        <f t="shared" ref="H100" si="25">SUM(H91:H99)</f>
        <v>27</v>
      </c>
      <c r="I100" s="19">
        <f t="shared" ref="I100" si="26">SUM(I91:I99)</f>
        <v>120</v>
      </c>
      <c r="J100" s="19">
        <f t="shared" ref="J100:L100" si="27">SUM(J91:J99)</f>
        <v>838</v>
      </c>
      <c r="K100" s="25"/>
      <c r="L100" s="19">
        <f t="shared" si="27"/>
        <v>209.5</v>
      </c>
    </row>
    <row r="101" spans="1:12" ht="15.75" customHeight="1" thickBot="1" x14ac:dyDescent="0.3">
      <c r="A101" s="29">
        <f>A83</f>
        <v>1</v>
      </c>
      <c r="B101" s="30">
        <f>B83</f>
        <v>5</v>
      </c>
      <c r="C101" s="57" t="s">
        <v>4</v>
      </c>
      <c r="D101" s="58"/>
      <c r="E101" s="31"/>
      <c r="F101" s="32">
        <f>F90+F100</f>
        <v>1440</v>
      </c>
      <c r="G101" s="32">
        <f>G90+G100</f>
        <v>51</v>
      </c>
      <c r="H101" s="32">
        <f>H90+H100</f>
        <v>49</v>
      </c>
      <c r="I101" s="32">
        <f>I90+I100</f>
        <v>201</v>
      </c>
      <c r="J101" s="32">
        <f>J90+J100</f>
        <v>1413</v>
      </c>
      <c r="K101" s="32"/>
      <c r="L101" s="32">
        <f>L90+L100</f>
        <v>307.5</v>
      </c>
    </row>
    <row r="102" spans="1:12" ht="14.4" x14ac:dyDescent="0.3">
      <c r="A102" s="20">
        <v>2</v>
      </c>
      <c r="B102" s="21">
        <v>1</v>
      </c>
      <c r="C102" s="22" t="s">
        <v>19</v>
      </c>
      <c r="D102" s="5" t="s">
        <v>20</v>
      </c>
      <c r="E102" s="54" t="s">
        <v>128</v>
      </c>
      <c r="F102" s="40">
        <v>250</v>
      </c>
      <c r="G102" s="40">
        <v>7</v>
      </c>
      <c r="H102" s="40">
        <v>9</v>
      </c>
      <c r="I102" s="40">
        <v>42</v>
      </c>
      <c r="J102" s="40">
        <v>286</v>
      </c>
      <c r="K102" s="41">
        <v>268</v>
      </c>
      <c r="L102" s="40">
        <v>50</v>
      </c>
    </row>
    <row r="103" spans="1:12" ht="14.4" x14ac:dyDescent="0.3">
      <c r="A103" s="23"/>
      <c r="B103" s="15"/>
      <c r="C103" s="11"/>
      <c r="D103" s="6"/>
      <c r="E103" s="52" t="s">
        <v>93</v>
      </c>
      <c r="F103" s="43">
        <v>100</v>
      </c>
      <c r="G103" s="43">
        <v>12</v>
      </c>
      <c r="H103" s="43">
        <v>11</v>
      </c>
      <c r="I103" s="43">
        <v>31</v>
      </c>
      <c r="J103" s="43">
        <v>235</v>
      </c>
      <c r="K103" s="53" t="s">
        <v>94</v>
      </c>
      <c r="L103" s="43">
        <v>35</v>
      </c>
    </row>
    <row r="104" spans="1:12" ht="14.4" x14ac:dyDescent="0.3">
      <c r="A104" s="23"/>
      <c r="B104" s="15"/>
      <c r="C104" s="11"/>
      <c r="D104" s="7" t="s">
        <v>21</v>
      </c>
      <c r="E104" s="52" t="s">
        <v>53</v>
      </c>
      <c r="F104" s="43">
        <v>200</v>
      </c>
      <c r="G104" s="43">
        <v>0</v>
      </c>
      <c r="H104" s="43">
        <v>0</v>
      </c>
      <c r="I104" s="43">
        <v>7</v>
      </c>
      <c r="J104" s="43">
        <v>28</v>
      </c>
      <c r="K104" s="44">
        <v>493</v>
      </c>
      <c r="L104" s="43">
        <v>10</v>
      </c>
    </row>
    <row r="105" spans="1:12" ht="14.4" x14ac:dyDescent="0.3">
      <c r="A105" s="23"/>
      <c r="B105" s="15"/>
      <c r="C105" s="11"/>
      <c r="D105" s="7" t="s">
        <v>22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7" t="s">
        <v>23</v>
      </c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3"/>
      <c r="B108" s="15"/>
      <c r="C108" s="11"/>
      <c r="D108" s="6"/>
      <c r="E108" s="42"/>
      <c r="F108" s="43"/>
      <c r="G108" s="43"/>
      <c r="H108" s="43"/>
      <c r="I108" s="43"/>
      <c r="J108" s="43"/>
      <c r="K108" s="44"/>
      <c r="L108" s="43"/>
    </row>
    <row r="109" spans="1:12" ht="14.4" x14ac:dyDescent="0.3">
      <c r="A109" s="24"/>
      <c r="B109" s="17"/>
      <c r="C109" s="8"/>
      <c r="D109" s="18" t="s">
        <v>32</v>
      </c>
      <c r="E109" s="9"/>
      <c r="F109" s="19">
        <f>SUM(F102:F108)</f>
        <v>550</v>
      </c>
      <c r="G109" s="19">
        <f t="shared" ref="G109:J109" si="28">SUM(G102:G108)</f>
        <v>19</v>
      </c>
      <c r="H109" s="19">
        <f t="shared" si="28"/>
        <v>20</v>
      </c>
      <c r="I109" s="19">
        <f t="shared" si="28"/>
        <v>80</v>
      </c>
      <c r="J109" s="19">
        <f t="shared" si="28"/>
        <v>549</v>
      </c>
      <c r="K109" s="25"/>
      <c r="L109" s="19">
        <f>SUM(L102:L108)</f>
        <v>95</v>
      </c>
    </row>
    <row r="110" spans="1:12" ht="14.4" x14ac:dyDescent="0.3">
      <c r="A110" s="26">
        <f>A102</f>
        <v>2</v>
      </c>
      <c r="B110" s="13">
        <f>B102</f>
        <v>1</v>
      </c>
      <c r="C110" s="10" t="s">
        <v>24</v>
      </c>
      <c r="D110" s="7" t="s">
        <v>25</v>
      </c>
      <c r="E110" s="42" t="s">
        <v>120</v>
      </c>
      <c r="F110" s="43">
        <v>100</v>
      </c>
      <c r="G110" s="43">
        <v>2</v>
      </c>
      <c r="H110" s="43">
        <v>9</v>
      </c>
      <c r="I110" s="43">
        <v>8</v>
      </c>
      <c r="J110" s="43">
        <v>119</v>
      </c>
      <c r="K110" s="44">
        <v>115</v>
      </c>
      <c r="L110" s="43">
        <v>19</v>
      </c>
    </row>
    <row r="111" spans="1:12" ht="14.4" x14ac:dyDescent="0.3">
      <c r="A111" s="23"/>
      <c r="B111" s="15"/>
      <c r="C111" s="11"/>
      <c r="D111" s="7" t="s">
        <v>26</v>
      </c>
      <c r="E111" s="52" t="s">
        <v>95</v>
      </c>
      <c r="F111" s="43">
        <v>250</v>
      </c>
      <c r="G111" s="43">
        <v>3</v>
      </c>
      <c r="H111" s="43">
        <v>4</v>
      </c>
      <c r="I111" s="43">
        <v>11</v>
      </c>
      <c r="J111" s="43">
        <v>95</v>
      </c>
      <c r="K111" s="53" t="s">
        <v>96</v>
      </c>
      <c r="L111" s="43">
        <v>46</v>
      </c>
    </row>
    <row r="112" spans="1:12" ht="14.4" x14ac:dyDescent="0.3">
      <c r="A112" s="23"/>
      <c r="B112" s="15"/>
      <c r="C112" s="11"/>
      <c r="D112" s="7" t="s">
        <v>27</v>
      </c>
      <c r="E112" s="52" t="s">
        <v>97</v>
      </c>
      <c r="F112" s="43">
        <v>100</v>
      </c>
      <c r="G112" s="43">
        <v>14</v>
      </c>
      <c r="H112" s="43">
        <v>14</v>
      </c>
      <c r="I112" s="43">
        <v>27</v>
      </c>
      <c r="J112" s="43">
        <v>273</v>
      </c>
      <c r="K112" s="44" t="s">
        <v>121</v>
      </c>
      <c r="L112" s="43">
        <v>83</v>
      </c>
    </row>
    <row r="113" spans="1:12" ht="14.4" x14ac:dyDescent="0.3">
      <c r="A113" s="23"/>
      <c r="B113" s="15"/>
      <c r="C113" s="11"/>
      <c r="D113" s="7" t="s">
        <v>28</v>
      </c>
      <c r="E113" s="52" t="s">
        <v>98</v>
      </c>
      <c r="F113" s="43">
        <v>180</v>
      </c>
      <c r="G113" s="43">
        <v>7</v>
      </c>
      <c r="H113" s="43">
        <v>3</v>
      </c>
      <c r="I113" s="43">
        <v>43</v>
      </c>
      <c r="J113" s="43">
        <v>230</v>
      </c>
      <c r="K113" s="44">
        <v>291</v>
      </c>
      <c r="L113" s="43">
        <v>33</v>
      </c>
    </row>
    <row r="114" spans="1:12" ht="14.4" x14ac:dyDescent="0.3">
      <c r="A114" s="23"/>
      <c r="B114" s="15"/>
      <c r="C114" s="11"/>
      <c r="D114" s="7" t="s">
        <v>29</v>
      </c>
      <c r="E114" s="52" t="s">
        <v>99</v>
      </c>
      <c r="F114" s="43">
        <v>200</v>
      </c>
      <c r="G114" s="43">
        <v>0</v>
      </c>
      <c r="H114" s="43">
        <v>0</v>
      </c>
      <c r="I114" s="43">
        <v>10</v>
      </c>
      <c r="J114" s="43">
        <v>42</v>
      </c>
      <c r="K114" s="53" t="s">
        <v>85</v>
      </c>
      <c r="L114" s="43">
        <v>25</v>
      </c>
    </row>
    <row r="115" spans="1:12" ht="14.4" x14ac:dyDescent="0.3">
      <c r="A115" s="23"/>
      <c r="B115" s="15"/>
      <c r="C115" s="11"/>
      <c r="D115" s="7" t="s">
        <v>30</v>
      </c>
      <c r="E115" s="42" t="s">
        <v>50</v>
      </c>
      <c r="F115" s="43">
        <v>30</v>
      </c>
      <c r="G115" s="43">
        <v>2</v>
      </c>
      <c r="H115" s="43">
        <v>0</v>
      </c>
      <c r="I115" s="43">
        <v>11</v>
      </c>
      <c r="J115" s="43">
        <v>60</v>
      </c>
      <c r="K115" s="44">
        <v>108</v>
      </c>
      <c r="L115" s="43">
        <v>4</v>
      </c>
    </row>
    <row r="116" spans="1:12" ht="14.4" x14ac:dyDescent="0.3">
      <c r="A116" s="23"/>
      <c r="B116" s="15"/>
      <c r="C116" s="11"/>
      <c r="D116" s="7" t="s">
        <v>31</v>
      </c>
      <c r="E116" s="42" t="s">
        <v>51</v>
      </c>
      <c r="F116" s="43">
        <v>30</v>
      </c>
      <c r="G116" s="43">
        <v>2</v>
      </c>
      <c r="H116" s="43">
        <v>0</v>
      </c>
      <c r="I116" s="43">
        <v>10</v>
      </c>
      <c r="J116" s="43">
        <v>52</v>
      </c>
      <c r="K116" s="44">
        <v>109</v>
      </c>
      <c r="L116" s="43">
        <v>2.5</v>
      </c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4.4" x14ac:dyDescent="0.3">
      <c r="A119" s="24"/>
      <c r="B119" s="17"/>
      <c r="C119" s="8"/>
      <c r="D119" s="18" t="s">
        <v>32</v>
      </c>
      <c r="E119" s="9"/>
      <c r="F119" s="19">
        <f>SUM(F110:F118)</f>
        <v>890</v>
      </c>
      <c r="G119" s="19">
        <f t="shared" ref="G119:J119" si="29">SUM(G110:G118)</f>
        <v>30</v>
      </c>
      <c r="H119" s="19">
        <f t="shared" si="29"/>
        <v>30</v>
      </c>
      <c r="I119" s="19">
        <f t="shared" si="29"/>
        <v>120</v>
      </c>
      <c r="J119" s="19">
        <f t="shared" si="29"/>
        <v>871</v>
      </c>
      <c r="K119" s="25"/>
      <c r="L119" s="19">
        <f t="shared" ref="L119" si="30">SUM(L110:L118)</f>
        <v>212.5</v>
      </c>
    </row>
    <row r="120" spans="1:12" ht="15" thickBot="1" x14ac:dyDescent="0.3">
      <c r="A120" s="29">
        <f>A102</f>
        <v>2</v>
      </c>
      <c r="B120" s="30">
        <f>B102</f>
        <v>1</v>
      </c>
      <c r="C120" s="57" t="s">
        <v>4</v>
      </c>
      <c r="D120" s="58"/>
      <c r="E120" s="31"/>
      <c r="F120" s="32">
        <f>F109+F119</f>
        <v>1440</v>
      </c>
      <c r="G120" s="32">
        <f>G109+G119</f>
        <v>49</v>
      </c>
      <c r="H120" s="32">
        <f>H109+H119</f>
        <v>50</v>
      </c>
      <c r="I120" s="32">
        <f>I109+I119</f>
        <v>200</v>
      </c>
      <c r="J120" s="32">
        <f>J109+J119</f>
        <v>1420</v>
      </c>
      <c r="K120" s="32"/>
      <c r="L120" s="32">
        <f>L109+L119</f>
        <v>307.5</v>
      </c>
    </row>
    <row r="121" spans="1:12" ht="14.4" x14ac:dyDescent="0.3">
      <c r="A121" s="14">
        <v>2</v>
      </c>
      <c r="B121" s="15">
        <v>2</v>
      </c>
      <c r="C121" s="22" t="s">
        <v>19</v>
      </c>
      <c r="D121" s="5" t="s">
        <v>20</v>
      </c>
      <c r="E121" s="54" t="s">
        <v>100</v>
      </c>
      <c r="F121" s="40">
        <v>200</v>
      </c>
      <c r="G121" s="40">
        <v>9</v>
      </c>
      <c r="H121" s="40">
        <v>10</v>
      </c>
      <c r="I121" s="40">
        <v>18</v>
      </c>
      <c r="J121" s="40">
        <v>251</v>
      </c>
      <c r="K121" s="41">
        <v>302</v>
      </c>
      <c r="L121" s="40">
        <v>94</v>
      </c>
    </row>
    <row r="122" spans="1:12" ht="14.4" x14ac:dyDescent="0.3">
      <c r="A122" s="14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7" t="s">
        <v>21</v>
      </c>
      <c r="E123" s="52" t="s">
        <v>101</v>
      </c>
      <c r="F123" s="43">
        <v>200</v>
      </c>
      <c r="G123" s="43">
        <v>0</v>
      </c>
      <c r="H123" s="43">
        <v>0</v>
      </c>
      <c r="I123" s="43">
        <v>7</v>
      </c>
      <c r="J123" s="43">
        <v>29</v>
      </c>
      <c r="K123" s="44">
        <v>143</v>
      </c>
      <c r="L123" s="43">
        <v>20</v>
      </c>
    </row>
    <row r="124" spans="1:12" ht="14.4" x14ac:dyDescent="0.3">
      <c r="A124" s="14"/>
      <c r="B124" s="15"/>
      <c r="C124" s="11"/>
      <c r="D124" s="7" t="s">
        <v>22</v>
      </c>
      <c r="E124" s="52" t="s">
        <v>74</v>
      </c>
      <c r="F124" s="43">
        <v>40</v>
      </c>
      <c r="G124" s="43">
        <v>3</v>
      </c>
      <c r="H124" s="43">
        <v>1</v>
      </c>
      <c r="I124" s="43">
        <v>21</v>
      </c>
      <c r="J124" s="43">
        <v>108</v>
      </c>
      <c r="K124" s="44">
        <v>111</v>
      </c>
      <c r="L124" s="43">
        <v>5</v>
      </c>
    </row>
    <row r="125" spans="1:12" ht="28.8" x14ac:dyDescent="0.3">
      <c r="A125" s="14"/>
      <c r="B125" s="15"/>
      <c r="C125" s="11"/>
      <c r="D125" s="56" t="s">
        <v>102</v>
      </c>
      <c r="E125" s="52" t="s">
        <v>129</v>
      </c>
      <c r="F125" s="43">
        <v>100</v>
      </c>
      <c r="G125" s="43">
        <v>5</v>
      </c>
      <c r="H125" s="43">
        <v>7</v>
      </c>
      <c r="I125" s="43">
        <v>38</v>
      </c>
      <c r="J125" s="43">
        <v>219</v>
      </c>
      <c r="K125" s="44">
        <v>565</v>
      </c>
      <c r="L125" s="43">
        <v>33</v>
      </c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SUM(F121:F126)</f>
        <v>540</v>
      </c>
      <c r="G127" s="19">
        <f>SUM(G121:G126)</f>
        <v>17</v>
      </c>
      <c r="H127" s="19">
        <f>SUM(H121:H126)</f>
        <v>18</v>
      </c>
      <c r="I127" s="19">
        <f>SUM(I121:I126)</f>
        <v>84</v>
      </c>
      <c r="J127" s="19">
        <f>SUM(J121:J126)</f>
        <v>607</v>
      </c>
      <c r="K127" s="25"/>
      <c r="L127" s="19">
        <f>SUM(L121:L126)</f>
        <v>152</v>
      </c>
    </row>
    <row r="128" spans="1:12" ht="14.4" x14ac:dyDescent="0.3">
      <c r="A128" s="13">
        <f>A121</f>
        <v>2</v>
      </c>
      <c r="B128" s="13">
        <f>B121</f>
        <v>2</v>
      </c>
      <c r="C128" s="10" t="s">
        <v>24</v>
      </c>
      <c r="D128" s="7" t="s">
        <v>25</v>
      </c>
      <c r="E128" s="42" t="s">
        <v>117</v>
      </c>
      <c r="F128" s="43">
        <v>100</v>
      </c>
      <c r="G128" s="43">
        <v>1</v>
      </c>
      <c r="H128" s="43">
        <v>0</v>
      </c>
      <c r="I128" s="43">
        <v>6</v>
      </c>
      <c r="J128" s="43">
        <v>28</v>
      </c>
      <c r="K128" s="44">
        <v>16</v>
      </c>
      <c r="L128" s="43">
        <v>13</v>
      </c>
    </row>
    <row r="129" spans="1:12" ht="14.4" x14ac:dyDescent="0.3">
      <c r="A129" s="14"/>
      <c r="B129" s="15"/>
      <c r="C129" s="11"/>
      <c r="D129" s="7" t="s">
        <v>26</v>
      </c>
      <c r="E129" s="52" t="s">
        <v>103</v>
      </c>
      <c r="F129" s="43">
        <v>250</v>
      </c>
      <c r="G129" s="43">
        <v>2</v>
      </c>
      <c r="H129" s="43">
        <v>5</v>
      </c>
      <c r="I129" s="43">
        <v>8</v>
      </c>
      <c r="J129" s="43">
        <v>124</v>
      </c>
      <c r="K129" s="53" t="s">
        <v>104</v>
      </c>
      <c r="L129" s="43">
        <v>37</v>
      </c>
    </row>
    <row r="130" spans="1:12" ht="14.4" x14ac:dyDescent="0.3">
      <c r="A130" s="14"/>
      <c r="B130" s="15"/>
      <c r="C130" s="11"/>
      <c r="D130" s="7" t="s">
        <v>27</v>
      </c>
      <c r="E130" s="52" t="s">
        <v>130</v>
      </c>
      <c r="F130" s="43">
        <v>120</v>
      </c>
      <c r="G130" s="43">
        <v>13</v>
      </c>
      <c r="H130" s="43">
        <v>14</v>
      </c>
      <c r="I130" s="43">
        <v>27</v>
      </c>
      <c r="J130" s="43">
        <v>273</v>
      </c>
      <c r="K130" s="53">
        <v>410</v>
      </c>
      <c r="L130" s="43">
        <v>81</v>
      </c>
    </row>
    <row r="131" spans="1:12" ht="14.4" x14ac:dyDescent="0.3">
      <c r="A131" s="14"/>
      <c r="B131" s="15"/>
      <c r="C131" s="11"/>
      <c r="D131" s="7" t="s">
        <v>28</v>
      </c>
      <c r="E131" s="52" t="s">
        <v>48</v>
      </c>
      <c r="F131" s="43">
        <v>180</v>
      </c>
      <c r="G131" s="43">
        <v>9</v>
      </c>
      <c r="H131" s="43">
        <v>10</v>
      </c>
      <c r="I131" s="43">
        <v>47</v>
      </c>
      <c r="J131" s="43">
        <v>271</v>
      </c>
      <c r="K131" s="44">
        <v>237</v>
      </c>
      <c r="L131" s="43">
        <v>32</v>
      </c>
    </row>
    <row r="132" spans="1:12" ht="14.4" x14ac:dyDescent="0.3">
      <c r="A132" s="14"/>
      <c r="B132" s="15"/>
      <c r="C132" s="11"/>
      <c r="D132" s="7" t="s">
        <v>29</v>
      </c>
      <c r="E132" s="52" t="s">
        <v>92</v>
      </c>
      <c r="F132" s="43">
        <v>200</v>
      </c>
      <c r="G132" s="43">
        <v>0</v>
      </c>
      <c r="H132" s="43">
        <v>0</v>
      </c>
      <c r="I132" s="43">
        <v>11</v>
      </c>
      <c r="J132" s="43">
        <v>48</v>
      </c>
      <c r="K132" s="44">
        <v>519</v>
      </c>
      <c r="L132" s="43">
        <v>17</v>
      </c>
    </row>
    <row r="133" spans="1:12" ht="14.4" x14ac:dyDescent="0.3">
      <c r="A133" s="14"/>
      <c r="B133" s="15"/>
      <c r="C133" s="11"/>
      <c r="D133" s="7" t="s">
        <v>30</v>
      </c>
      <c r="E133" s="42" t="s">
        <v>50</v>
      </c>
      <c r="F133" s="43">
        <v>30</v>
      </c>
      <c r="G133" s="43">
        <v>2</v>
      </c>
      <c r="H133" s="43">
        <v>0</v>
      </c>
      <c r="I133" s="43">
        <v>11</v>
      </c>
      <c r="J133" s="43">
        <v>60</v>
      </c>
      <c r="K133" s="44">
        <v>108</v>
      </c>
      <c r="L133" s="43">
        <v>4</v>
      </c>
    </row>
    <row r="134" spans="1:12" ht="14.4" x14ac:dyDescent="0.3">
      <c r="A134" s="14"/>
      <c r="B134" s="15"/>
      <c r="C134" s="11"/>
      <c r="D134" s="7" t="s">
        <v>31</v>
      </c>
      <c r="E134" s="42" t="s">
        <v>51</v>
      </c>
      <c r="F134" s="43">
        <v>30</v>
      </c>
      <c r="G134" s="43">
        <v>2</v>
      </c>
      <c r="H134" s="43">
        <v>0</v>
      </c>
      <c r="I134" s="43">
        <v>10</v>
      </c>
      <c r="J134" s="43">
        <v>52</v>
      </c>
      <c r="K134" s="44">
        <v>109</v>
      </c>
      <c r="L134" s="43">
        <v>2.5</v>
      </c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910</v>
      </c>
      <c r="G137" s="19">
        <f>SUM(G128:G136)</f>
        <v>29</v>
      </c>
      <c r="H137" s="19">
        <f>SUM(H128:H136)</f>
        <v>29</v>
      </c>
      <c r="I137" s="19">
        <f>SUM(I128:I136)</f>
        <v>120</v>
      </c>
      <c r="J137" s="19">
        <f>SUM(J128:J136)</f>
        <v>856</v>
      </c>
      <c r="K137" s="25"/>
      <c r="L137" s="19">
        <f>SUM(L128:L136)</f>
        <v>186.5</v>
      </c>
    </row>
    <row r="138" spans="1:12" ht="15" thickBot="1" x14ac:dyDescent="0.3">
      <c r="A138" s="33">
        <f>A121</f>
        <v>2</v>
      </c>
      <c r="B138" s="33">
        <f>B121</f>
        <v>2</v>
      </c>
      <c r="C138" s="57" t="s">
        <v>4</v>
      </c>
      <c r="D138" s="58"/>
      <c r="E138" s="31"/>
      <c r="F138" s="32">
        <f>F127+F137</f>
        <v>1450</v>
      </c>
      <c r="G138" s="32">
        <f>G127+G137</f>
        <v>46</v>
      </c>
      <c r="H138" s="32">
        <f>H127+H137</f>
        <v>47</v>
      </c>
      <c r="I138" s="32">
        <f>I127+I137</f>
        <v>204</v>
      </c>
      <c r="J138" s="32">
        <f>J127+J137</f>
        <v>1463</v>
      </c>
      <c r="K138" s="32"/>
      <c r="L138" s="32">
        <f>L127+L137</f>
        <v>338.5</v>
      </c>
    </row>
    <row r="139" spans="1:12" ht="14.4" x14ac:dyDescent="0.3">
      <c r="A139" s="20">
        <v>2</v>
      </c>
      <c r="B139" s="21">
        <v>3</v>
      </c>
      <c r="C139" s="22" t="s">
        <v>19</v>
      </c>
      <c r="D139" s="5" t="s">
        <v>20</v>
      </c>
      <c r="E139" s="54" t="s">
        <v>105</v>
      </c>
      <c r="F139" s="40">
        <v>250</v>
      </c>
      <c r="G139" s="40">
        <v>11</v>
      </c>
      <c r="H139" s="40">
        <v>9</v>
      </c>
      <c r="I139" s="40">
        <v>21</v>
      </c>
      <c r="J139" s="40">
        <v>365</v>
      </c>
      <c r="K139" s="41">
        <v>267</v>
      </c>
      <c r="L139" s="40">
        <v>50</v>
      </c>
    </row>
    <row r="140" spans="1:12" ht="14.4" x14ac:dyDescent="0.3">
      <c r="A140" s="23"/>
      <c r="B140" s="15"/>
      <c r="C140" s="11"/>
      <c r="D140" s="7" t="s">
        <v>21</v>
      </c>
      <c r="E140" s="52" t="s">
        <v>73</v>
      </c>
      <c r="F140" s="43">
        <v>200</v>
      </c>
      <c r="G140" s="43">
        <v>0</v>
      </c>
      <c r="H140" s="43">
        <v>0</v>
      </c>
      <c r="I140" s="43">
        <v>7</v>
      </c>
      <c r="J140" s="43">
        <v>30</v>
      </c>
      <c r="K140" s="44">
        <v>144</v>
      </c>
      <c r="L140" s="43">
        <v>15</v>
      </c>
    </row>
    <row r="141" spans="1:12" ht="15.75" customHeight="1" x14ac:dyDescent="0.3">
      <c r="A141" s="23"/>
      <c r="B141" s="15"/>
      <c r="C141" s="11"/>
      <c r="D141" s="7" t="s">
        <v>22</v>
      </c>
      <c r="E141" s="42" t="s">
        <v>131</v>
      </c>
      <c r="F141" s="43">
        <v>40</v>
      </c>
      <c r="G141" s="43">
        <v>3</v>
      </c>
      <c r="H141" s="43">
        <v>1</v>
      </c>
      <c r="I141" s="43">
        <v>21</v>
      </c>
      <c r="J141" s="43">
        <v>108</v>
      </c>
      <c r="K141" s="44"/>
      <c r="L141" s="43">
        <v>5</v>
      </c>
    </row>
    <row r="142" spans="1:12" ht="14.4" x14ac:dyDescent="0.3">
      <c r="A142" s="23"/>
      <c r="B142" s="15"/>
      <c r="C142" s="11"/>
      <c r="D142" s="7"/>
      <c r="E142" s="42" t="s">
        <v>132</v>
      </c>
      <c r="F142" s="43">
        <v>40</v>
      </c>
      <c r="G142" s="43">
        <v>0</v>
      </c>
      <c r="H142" s="43">
        <v>0</v>
      </c>
      <c r="I142" s="43">
        <v>9</v>
      </c>
      <c r="J142" s="43">
        <v>37</v>
      </c>
      <c r="K142" s="44">
        <v>482.1</v>
      </c>
      <c r="L142" s="43">
        <v>20</v>
      </c>
    </row>
    <row r="143" spans="1:12" ht="14.4" x14ac:dyDescent="0.3">
      <c r="A143" s="23"/>
      <c r="B143" s="15"/>
      <c r="C143" s="11"/>
      <c r="D143" s="55"/>
      <c r="E143" s="52" t="s">
        <v>76</v>
      </c>
      <c r="F143" s="43">
        <v>10</v>
      </c>
      <c r="G143" s="43">
        <v>0</v>
      </c>
      <c r="H143" s="43">
        <v>5</v>
      </c>
      <c r="I143" s="43">
        <v>0</v>
      </c>
      <c r="J143" s="43">
        <v>57</v>
      </c>
      <c r="K143" s="44">
        <v>105</v>
      </c>
      <c r="L143" s="43">
        <v>12</v>
      </c>
    </row>
    <row r="144" spans="1:12" ht="14.4" x14ac:dyDescent="0.3">
      <c r="A144" s="23"/>
      <c r="B144" s="15"/>
      <c r="C144" s="11"/>
      <c r="D144" s="6"/>
      <c r="E144" s="42" t="s">
        <v>133</v>
      </c>
      <c r="F144" s="43">
        <v>10</v>
      </c>
      <c r="G144" s="43">
        <v>3</v>
      </c>
      <c r="H144" s="43">
        <v>3</v>
      </c>
      <c r="I144" s="43">
        <v>0</v>
      </c>
      <c r="J144" s="43">
        <v>54</v>
      </c>
      <c r="K144" s="44">
        <v>100</v>
      </c>
      <c r="L144" s="43">
        <v>12</v>
      </c>
    </row>
    <row r="145" spans="1:12" ht="14.4" x14ac:dyDescent="0.3">
      <c r="A145" s="24"/>
      <c r="B145" s="17"/>
      <c r="C145" s="8"/>
      <c r="D145" s="18" t="s">
        <v>32</v>
      </c>
      <c r="E145" s="9"/>
      <c r="F145" s="19">
        <f>SUM(F139:F144)</f>
        <v>550</v>
      </c>
      <c r="G145" s="19">
        <f>SUM(G139:G144)</f>
        <v>17</v>
      </c>
      <c r="H145" s="19">
        <f>SUM(H139:H144)</f>
        <v>18</v>
      </c>
      <c r="I145" s="19">
        <f>SUM(I139:I144)</f>
        <v>58</v>
      </c>
      <c r="J145" s="19">
        <f>SUM(J139:J144)</f>
        <v>651</v>
      </c>
      <c r="K145" s="25"/>
      <c r="L145" s="19">
        <f>SUM(L139:L144)</f>
        <v>114</v>
      </c>
    </row>
    <row r="146" spans="1:12" ht="14.4" x14ac:dyDescent="0.3">
      <c r="A146" s="26">
        <f>A139</f>
        <v>2</v>
      </c>
      <c r="B146" s="13">
        <f>B139</f>
        <v>3</v>
      </c>
      <c r="C146" s="10" t="s">
        <v>24</v>
      </c>
      <c r="D146" s="7" t="s">
        <v>25</v>
      </c>
      <c r="E146" s="42" t="s">
        <v>122</v>
      </c>
      <c r="F146" s="43">
        <v>100</v>
      </c>
      <c r="G146" s="43">
        <v>3</v>
      </c>
      <c r="H146" s="43">
        <v>5</v>
      </c>
      <c r="I146" s="43">
        <v>10</v>
      </c>
      <c r="J146" s="43">
        <v>69</v>
      </c>
      <c r="K146" s="44">
        <v>119</v>
      </c>
      <c r="L146" s="43">
        <v>28</v>
      </c>
    </row>
    <row r="147" spans="1:12" ht="14.4" x14ac:dyDescent="0.3">
      <c r="A147" s="23"/>
      <c r="B147" s="15"/>
      <c r="C147" s="11"/>
      <c r="D147" s="7" t="s">
        <v>26</v>
      </c>
      <c r="E147" s="52" t="s">
        <v>113</v>
      </c>
      <c r="F147" s="43">
        <v>250</v>
      </c>
      <c r="G147" s="43">
        <v>3</v>
      </c>
      <c r="H147" s="43">
        <v>5</v>
      </c>
      <c r="I147" s="43">
        <v>17</v>
      </c>
      <c r="J147" s="43">
        <v>132</v>
      </c>
      <c r="K147" s="53">
        <v>134.1</v>
      </c>
      <c r="L147" s="43">
        <v>40</v>
      </c>
    </row>
    <row r="148" spans="1:12" ht="14.4" x14ac:dyDescent="0.3">
      <c r="A148" s="23"/>
      <c r="B148" s="15"/>
      <c r="C148" s="11"/>
      <c r="D148" s="7" t="s">
        <v>27</v>
      </c>
      <c r="E148" s="52" t="s">
        <v>106</v>
      </c>
      <c r="F148" s="43">
        <v>280</v>
      </c>
      <c r="G148" s="43">
        <v>20</v>
      </c>
      <c r="H148" s="43">
        <v>21</v>
      </c>
      <c r="I148" s="43">
        <v>56</v>
      </c>
      <c r="J148" s="43">
        <v>514</v>
      </c>
      <c r="K148" s="44">
        <v>407</v>
      </c>
      <c r="L148" s="43">
        <v>117</v>
      </c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52" t="s">
        <v>58</v>
      </c>
      <c r="F150" s="43">
        <v>200</v>
      </c>
      <c r="G150" s="43">
        <v>2</v>
      </c>
      <c r="H150" s="43">
        <v>0</v>
      </c>
      <c r="I150" s="43">
        <v>26</v>
      </c>
      <c r="J150" s="43">
        <v>112</v>
      </c>
      <c r="K150" s="53" t="s">
        <v>59</v>
      </c>
      <c r="L150" s="43">
        <v>23</v>
      </c>
    </row>
    <row r="151" spans="1:12" ht="14.4" x14ac:dyDescent="0.3">
      <c r="A151" s="23"/>
      <c r="B151" s="15"/>
      <c r="C151" s="11"/>
      <c r="D151" s="7" t="s">
        <v>30</v>
      </c>
      <c r="E151" s="42" t="s">
        <v>50</v>
      </c>
      <c r="F151" s="43">
        <v>30</v>
      </c>
      <c r="G151" s="43">
        <v>2</v>
      </c>
      <c r="H151" s="43">
        <v>0</v>
      </c>
      <c r="I151" s="43">
        <v>11</v>
      </c>
      <c r="J151" s="43">
        <v>60</v>
      </c>
      <c r="K151" s="44">
        <v>108</v>
      </c>
      <c r="L151" s="43">
        <v>4</v>
      </c>
    </row>
    <row r="152" spans="1:12" ht="14.4" x14ac:dyDescent="0.3">
      <c r="A152" s="23"/>
      <c r="B152" s="15"/>
      <c r="C152" s="11"/>
      <c r="D152" s="7" t="s">
        <v>31</v>
      </c>
      <c r="E152" s="42" t="s">
        <v>51</v>
      </c>
      <c r="F152" s="43">
        <v>30</v>
      </c>
      <c r="G152" s="43">
        <v>2</v>
      </c>
      <c r="H152" s="43">
        <v>0</v>
      </c>
      <c r="I152" s="43">
        <v>10</v>
      </c>
      <c r="J152" s="43">
        <v>52</v>
      </c>
      <c r="K152" s="44">
        <v>109</v>
      </c>
      <c r="L152" s="43">
        <v>2.5</v>
      </c>
    </row>
    <row r="153" spans="1:12" ht="14.4" x14ac:dyDescent="0.3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4"/>
      <c r="B155" s="17"/>
      <c r="C155" s="8"/>
      <c r="D155" s="18" t="s">
        <v>32</v>
      </c>
      <c r="E155" s="9"/>
      <c r="F155" s="19">
        <f>SUM(F146:F154)</f>
        <v>890</v>
      </c>
      <c r="G155" s="19">
        <f t="shared" ref="G155:J155" si="31">SUM(G146:G154)</f>
        <v>32</v>
      </c>
      <c r="H155" s="19">
        <f t="shared" si="31"/>
        <v>31</v>
      </c>
      <c r="I155" s="19">
        <f t="shared" si="31"/>
        <v>130</v>
      </c>
      <c r="J155" s="19">
        <f t="shared" si="31"/>
        <v>939</v>
      </c>
      <c r="K155" s="25"/>
      <c r="L155" s="19">
        <f t="shared" ref="L155" si="32">SUM(L146:L154)</f>
        <v>214.5</v>
      </c>
    </row>
    <row r="156" spans="1:12" ht="15" thickBot="1" x14ac:dyDescent="0.3">
      <c r="A156" s="29">
        <f>A139</f>
        <v>2</v>
      </c>
      <c r="B156" s="30">
        <f>B139</f>
        <v>3</v>
      </c>
      <c r="C156" s="57" t="s">
        <v>4</v>
      </c>
      <c r="D156" s="58"/>
      <c r="E156" s="31"/>
      <c r="F156" s="32">
        <f>F145+F155</f>
        <v>1440</v>
      </c>
      <c r="G156" s="32">
        <f>G145+G155</f>
        <v>49</v>
      </c>
      <c r="H156" s="32">
        <f>H145+H155</f>
        <v>49</v>
      </c>
      <c r="I156" s="32">
        <f>I145+I155</f>
        <v>188</v>
      </c>
      <c r="J156" s="32">
        <f>J145+J155</f>
        <v>1590</v>
      </c>
      <c r="K156" s="32"/>
      <c r="L156" s="32">
        <f>L145+L155</f>
        <v>328.5</v>
      </c>
    </row>
    <row r="157" spans="1:12" ht="14.4" x14ac:dyDescent="0.3">
      <c r="A157" s="20">
        <v>2</v>
      </c>
      <c r="B157" s="21">
        <v>4</v>
      </c>
      <c r="C157" s="22" t="s">
        <v>19</v>
      </c>
      <c r="D157" s="5" t="s">
        <v>20</v>
      </c>
      <c r="E157" s="54" t="s">
        <v>134</v>
      </c>
      <c r="F157" s="40">
        <v>250</v>
      </c>
      <c r="G157" s="40">
        <v>9</v>
      </c>
      <c r="H157" s="40">
        <v>7</v>
      </c>
      <c r="I157" s="40">
        <v>26</v>
      </c>
      <c r="J157" s="40">
        <v>240</v>
      </c>
      <c r="K157" s="41">
        <v>266</v>
      </c>
      <c r="L157" s="40">
        <v>50</v>
      </c>
    </row>
    <row r="158" spans="1:12" ht="14.4" x14ac:dyDescent="0.3">
      <c r="A158" s="23"/>
      <c r="B158" s="15"/>
      <c r="C158" s="11"/>
      <c r="D158" s="7" t="s">
        <v>21</v>
      </c>
      <c r="E158" s="52" t="s">
        <v>107</v>
      </c>
      <c r="F158" s="43">
        <v>200</v>
      </c>
      <c r="G158" s="43">
        <v>0</v>
      </c>
      <c r="H158" s="43">
        <v>0</v>
      </c>
      <c r="I158" s="43">
        <v>9</v>
      </c>
      <c r="J158" s="43">
        <v>37</v>
      </c>
      <c r="K158" s="53" t="s">
        <v>108</v>
      </c>
      <c r="L158" s="43">
        <v>20</v>
      </c>
    </row>
    <row r="159" spans="1:12" ht="14.4" x14ac:dyDescent="0.3">
      <c r="A159" s="23"/>
      <c r="B159" s="15"/>
      <c r="C159" s="11"/>
      <c r="D159" s="7" t="s">
        <v>62</v>
      </c>
      <c r="E159" s="42" t="s">
        <v>135</v>
      </c>
      <c r="F159" s="43">
        <v>100</v>
      </c>
      <c r="G159" s="43">
        <v>10</v>
      </c>
      <c r="H159" s="43">
        <v>12</v>
      </c>
      <c r="I159" s="43">
        <v>42</v>
      </c>
      <c r="J159" s="43">
        <v>267</v>
      </c>
      <c r="K159" s="44">
        <v>574</v>
      </c>
      <c r="L159" s="43">
        <v>24</v>
      </c>
    </row>
    <row r="160" spans="1:12" ht="14.4" x14ac:dyDescent="0.3">
      <c r="A160" s="23"/>
      <c r="B160" s="15"/>
      <c r="C160" s="11"/>
      <c r="D160" s="7" t="s">
        <v>23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6"/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4"/>
      <c r="B162" s="17"/>
      <c r="C162" s="8"/>
      <c r="D162" s="18" t="s">
        <v>32</v>
      </c>
      <c r="E162" s="9"/>
      <c r="F162" s="19">
        <f>SUM(F157:F161)</f>
        <v>550</v>
      </c>
      <c r="G162" s="19">
        <f>SUM(G157:G161)</f>
        <v>19</v>
      </c>
      <c r="H162" s="19">
        <f>SUM(H157:H161)</f>
        <v>19</v>
      </c>
      <c r="I162" s="19">
        <f>SUM(I157:I161)</f>
        <v>77</v>
      </c>
      <c r="J162" s="19">
        <f>SUM(J157:J161)</f>
        <v>544</v>
      </c>
      <c r="K162" s="25"/>
      <c r="L162" s="19">
        <f>SUM(L157:L161)</f>
        <v>94</v>
      </c>
    </row>
    <row r="163" spans="1:12" ht="14.4" x14ac:dyDescent="0.3">
      <c r="A163" s="26">
        <f>A157</f>
        <v>2</v>
      </c>
      <c r="B163" s="13">
        <f>B157</f>
        <v>4</v>
      </c>
      <c r="C163" s="10" t="s">
        <v>24</v>
      </c>
      <c r="D163" s="7" t="s">
        <v>25</v>
      </c>
      <c r="E163" s="42" t="s">
        <v>118</v>
      </c>
      <c r="F163" s="43">
        <v>100</v>
      </c>
      <c r="G163" s="43">
        <v>1</v>
      </c>
      <c r="H163" s="43">
        <v>0</v>
      </c>
      <c r="I163" s="43">
        <v>2</v>
      </c>
      <c r="J163" s="43">
        <v>13</v>
      </c>
      <c r="K163" s="44">
        <v>107</v>
      </c>
      <c r="L163" s="43">
        <v>23</v>
      </c>
    </row>
    <row r="164" spans="1:12" ht="14.4" x14ac:dyDescent="0.3">
      <c r="A164" s="23"/>
      <c r="B164" s="15"/>
      <c r="C164" s="11"/>
      <c r="D164" s="7" t="s">
        <v>26</v>
      </c>
      <c r="E164" s="52" t="s">
        <v>81</v>
      </c>
      <c r="F164" s="43">
        <v>250</v>
      </c>
      <c r="G164" s="43">
        <v>2</v>
      </c>
      <c r="H164" s="43">
        <v>6</v>
      </c>
      <c r="I164" s="43">
        <v>23</v>
      </c>
      <c r="J164" s="43">
        <v>162</v>
      </c>
      <c r="K164" s="53" t="s">
        <v>82</v>
      </c>
      <c r="L164" s="43">
        <v>42</v>
      </c>
    </row>
    <row r="165" spans="1:12" ht="14.4" x14ac:dyDescent="0.3">
      <c r="A165" s="23"/>
      <c r="B165" s="15"/>
      <c r="C165" s="11"/>
      <c r="D165" s="7" t="s">
        <v>27</v>
      </c>
      <c r="E165" s="52" t="s">
        <v>114</v>
      </c>
      <c r="F165" s="43">
        <v>100</v>
      </c>
      <c r="G165" s="43">
        <v>13</v>
      </c>
      <c r="H165" s="43">
        <v>12</v>
      </c>
      <c r="I165" s="43">
        <v>23</v>
      </c>
      <c r="J165" s="43">
        <v>245</v>
      </c>
      <c r="K165" s="44">
        <v>366</v>
      </c>
      <c r="L165" s="43">
        <v>85</v>
      </c>
    </row>
    <row r="166" spans="1:12" ht="14.4" x14ac:dyDescent="0.3">
      <c r="A166" s="23"/>
      <c r="B166" s="15"/>
      <c r="C166" s="11"/>
      <c r="D166" s="7" t="s">
        <v>28</v>
      </c>
      <c r="E166" s="52" t="s">
        <v>124</v>
      </c>
      <c r="F166" s="43">
        <v>180</v>
      </c>
      <c r="G166" s="43">
        <v>8</v>
      </c>
      <c r="H166" s="43">
        <v>11</v>
      </c>
      <c r="I166" s="43">
        <v>49</v>
      </c>
      <c r="J166" s="43">
        <v>262</v>
      </c>
      <c r="K166" s="44">
        <v>414</v>
      </c>
      <c r="L166" s="43">
        <v>30</v>
      </c>
    </row>
    <row r="167" spans="1:12" ht="14.4" x14ac:dyDescent="0.3">
      <c r="A167" s="23"/>
      <c r="B167" s="15"/>
      <c r="C167" s="11"/>
      <c r="D167" s="7" t="s">
        <v>29</v>
      </c>
      <c r="E167" s="52" t="s">
        <v>110</v>
      </c>
      <c r="F167" s="43">
        <v>200</v>
      </c>
      <c r="G167" s="43">
        <v>0</v>
      </c>
      <c r="H167" s="43">
        <v>0</v>
      </c>
      <c r="I167" s="43">
        <v>11</v>
      </c>
      <c r="J167" s="43">
        <v>40</v>
      </c>
      <c r="K167" s="44">
        <v>508</v>
      </c>
      <c r="L167" s="43">
        <v>18</v>
      </c>
    </row>
    <row r="168" spans="1:12" ht="14.4" x14ac:dyDescent="0.3">
      <c r="A168" s="23"/>
      <c r="B168" s="15"/>
      <c r="C168" s="11"/>
      <c r="D168" s="7" t="s">
        <v>30</v>
      </c>
      <c r="E168" s="42" t="s">
        <v>50</v>
      </c>
      <c r="F168" s="43">
        <v>30</v>
      </c>
      <c r="G168" s="43">
        <v>2</v>
      </c>
      <c r="H168" s="43">
        <v>0</v>
      </c>
      <c r="I168" s="43">
        <v>11</v>
      </c>
      <c r="J168" s="43">
        <v>60</v>
      </c>
      <c r="K168" s="44">
        <v>108</v>
      </c>
      <c r="L168" s="43">
        <v>4</v>
      </c>
    </row>
    <row r="169" spans="1:12" ht="14.4" x14ac:dyDescent="0.3">
      <c r="A169" s="23"/>
      <c r="B169" s="15"/>
      <c r="C169" s="11"/>
      <c r="D169" s="7" t="s">
        <v>31</v>
      </c>
      <c r="E169" s="42" t="s">
        <v>51</v>
      </c>
      <c r="F169" s="43">
        <v>30</v>
      </c>
      <c r="G169" s="43">
        <v>2</v>
      </c>
      <c r="H169" s="43">
        <v>0</v>
      </c>
      <c r="I169" s="43">
        <v>10</v>
      </c>
      <c r="J169" s="43">
        <v>52</v>
      </c>
      <c r="K169" s="44">
        <v>109</v>
      </c>
      <c r="L169" s="43">
        <v>2.5</v>
      </c>
    </row>
    <row r="170" spans="1:12" ht="14.4" x14ac:dyDescent="0.3">
      <c r="A170" s="23"/>
      <c r="B170" s="15"/>
      <c r="C170" s="11"/>
      <c r="D170" s="6"/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4"/>
      <c r="B172" s="17"/>
      <c r="C172" s="8"/>
      <c r="D172" s="18" t="s">
        <v>32</v>
      </c>
      <c r="E172" s="9"/>
      <c r="F172" s="19">
        <f>SUM(F163:F171)</f>
        <v>890</v>
      </c>
      <c r="G172" s="19">
        <f t="shared" ref="G172:J172" si="33">SUM(G163:G171)</f>
        <v>28</v>
      </c>
      <c r="H172" s="19">
        <f t="shared" si="33"/>
        <v>29</v>
      </c>
      <c r="I172" s="19">
        <f t="shared" si="33"/>
        <v>129</v>
      </c>
      <c r="J172" s="19">
        <f t="shared" si="33"/>
        <v>834</v>
      </c>
      <c r="K172" s="25"/>
      <c r="L172" s="19">
        <f t="shared" ref="L172" si="34">SUM(L163:L171)</f>
        <v>204.5</v>
      </c>
    </row>
    <row r="173" spans="1:12" ht="15" thickBot="1" x14ac:dyDescent="0.3">
      <c r="A173" s="29">
        <f>A157</f>
        <v>2</v>
      </c>
      <c r="B173" s="30">
        <f>B157</f>
        <v>4</v>
      </c>
      <c r="C173" s="57" t="s">
        <v>4</v>
      </c>
      <c r="D173" s="58"/>
      <c r="E173" s="31"/>
      <c r="F173" s="32">
        <f>F162+F172</f>
        <v>1440</v>
      </c>
      <c r="G173" s="32">
        <f>G162+G172</f>
        <v>47</v>
      </c>
      <c r="H173" s="32">
        <f>H162+H172</f>
        <v>48</v>
      </c>
      <c r="I173" s="32">
        <f>I162+I172</f>
        <v>206</v>
      </c>
      <c r="J173" s="32">
        <f>J162+J172</f>
        <v>1378</v>
      </c>
      <c r="K173" s="32"/>
      <c r="L173" s="32">
        <f>L162+L172</f>
        <v>298.5</v>
      </c>
    </row>
    <row r="174" spans="1:12" ht="14.4" x14ac:dyDescent="0.3">
      <c r="A174" s="20">
        <v>2</v>
      </c>
      <c r="B174" s="21">
        <v>5</v>
      </c>
      <c r="C174" s="22" t="s">
        <v>19</v>
      </c>
      <c r="D174" s="5" t="s">
        <v>20</v>
      </c>
      <c r="E174" s="54" t="s">
        <v>125</v>
      </c>
      <c r="F174" s="40">
        <v>250</v>
      </c>
      <c r="G174" s="40">
        <v>8</v>
      </c>
      <c r="H174" s="40">
        <v>9</v>
      </c>
      <c r="I174" s="40">
        <v>24</v>
      </c>
      <c r="J174" s="40">
        <v>195</v>
      </c>
      <c r="K174" s="41">
        <v>165</v>
      </c>
      <c r="L174" s="40">
        <v>50</v>
      </c>
    </row>
    <row r="175" spans="1:12" ht="14.4" x14ac:dyDescent="0.3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4.4" x14ac:dyDescent="0.3">
      <c r="A176" s="23"/>
      <c r="B176" s="15"/>
      <c r="C176" s="11"/>
      <c r="D176" s="7" t="s">
        <v>21</v>
      </c>
      <c r="E176" s="52" t="s">
        <v>111</v>
      </c>
      <c r="F176" s="43">
        <v>200</v>
      </c>
      <c r="G176" s="43">
        <v>0</v>
      </c>
      <c r="H176" s="43">
        <v>0</v>
      </c>
      <c r="I176" s="43">
        <v>8</v>
      </c>
      <c r="J176" s="43">
        <v>33</v>
      </c>
      <c r="K176" s="53" t="s">
        <v>88</v>
      </c>
      <c r="L176" s="43">
        <v>20</v>
      </c>
    </row>
    <row r="177" spans="1:12" ht="14.4" x14ac:dyDescent="0.3">
      <c r="A177" s="23"/>
      <c r="B177" s="15"/>
      <c r="C177" s="11"/>
      <c r="D177" s="7" t="s">
        <v>22</v>
      </c>
      <c r="E177" s="42"/>
      <c r="F177" s="43"/>
      <c r="G177" s="43"/>
      <c r="H177" s="43"/>
      <c r="I177" s="43"/>
      <c r="J177" s="43"/>
      <c r="K177" s="44"/>
      <c r="L177" s="43"/>
    </row>
    <row r="178" spans="1:12" ht="14.4" x14ac:dyDescent="0.3">
      <c r="A178" s="23"/>
      <c r="B178" s="15"/>
      <c r="C178" s="11"/>
      <c r="D178" s="7" t="s">
        <v>23</v>
      </c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55" t="s">
        <v>62</v>
      </c>
      <c r="E179" s="52" t="s">
        <v>112</v>
      </c>
      <c r="F179" s="43">
        <v>100</v>
      </c>
      <c r="G179" s="43">
        <v>9</v>
      </c>
      <c r="H179" s="43">
        <v>10</v>
      </c>
      <c r="I179" s="43">
        <v>30</v>
      </c>
      <c r="J179" s="43">
        <v>214</v>
      </c>
      <c r="K179" s="44">
        <v>563</v>
      </c>
      <c r="L179" s="43">
        <v>26</v>
      </c>
    </row>
    <row r="180" spans="1:12" ht="14.4" x14ac:dyDescent="0.3">
      <c r="A180" s="23"/>
      <c r="B180" s="15"/>
      <c r="C180" s="11"/>
      <c r="D180" s="6"/>
      <c r="E180" s="42"/>
      <c r="F180" s="43"/>
      <c r="G180" s="43"/>
      <c r="H180" s="43"/>
      <c r="I180" s="43"/>
      <c r="J180" s="43"/>
      <c r="K180" s="44"/>
      <c r="L180" s="43"/>
    </row>
    <row r="181" spans="1:12" ht="15.75" customHeight="1" x14ac:dyDescent="0.3">
      <c r="A181" s="24"/>
      <c r="B181" s="17"/>
      <c r="C181" s="8"/>
      <c r="D181" s="18" t="s">
        <v>32</v>
      </c>
      <c r="E181" s="9"/>
      <c r="F181" s="19">
        <f>SUM(F174:F180)</f>
        <v>550</v>
      </c>
      <c r="G181" s="19">
        <f t="shared" ref="G181:J181" si="35">SUM(G174:G180)</f>
        <v>17</v>
      </c>
      <c r="H181" s="19">
        <f t="shared" si="35"/>
        <v>19</v>
      </c>
      <c r="I181" s="19">
        <f t="shared" si="35"/>
        <v>62</v>
      </c>
      <c r="J181" s="19">
        <f t="shared" si="35"/>
        <v>442</v>
      </c>
      <c r="K181" s="25"/>
      <c r="L181" s="19">
        <f>SUM(L174:L180)</f>
        <v>96</v>
      </c>
    </row>
    <row r="182" spans="1:12" ht="14.4" x14ac:dyDescent="0.3">
      <c r="A182" s="26">
        <f>A174</f>
        <v>2</v>
      </c>
      <c r="B182" s="13">
        <f>B174</f>
        <v>5</v>
      </c>
      <c r="C182" s="10" t="s">
        <v>24</v>
      </c>
      <c r="D182" s="7" t="s">
        <v>25</v>
      </c>
      <c r="E182" s="42" t="s">
        <v>117</v>
      </c>
      <c r="F182" s="43">
        <v>100</v>
      </c>
      <c r="G182" s="43">
        <v>1</v>
      </c>
      <c r="H182" s="43">
        <v>0</v>
      </c>
      <c r="I182" s="43">
        <v>6</v>
      </c>
      <c r="J182" s="43">
        <v>28</v>
      </c>
      <c r="K182" s="44">
        <v>16</v>
      </c>
      <c r="L182" s="43">
        <v>42</v>
      </c>
    </row>
    <row r="183" spans="1:12" ht="14.4" x14ac:dyDescent="0.3">
      <c r="A183" s="23"/>
      <c r="B183" s="15"/>
      <c r="C183" s="11"/>
      <c r="D183" s="7" t="s">
        <v>26</v>
      </c>
      <c r="E183" s="52" t="s">
        <v>136</v>
      </c>
      <c r="F183" s="43">
        <v>250</v>
      </c>
      <c r="G183" s="43">
        <v>3</v>
      </c>
      <c r="H183" s="43">
        <v>5</v>
      </c>
      <c r="I183" s="43">
        <v>9</v>
      </c>
      <c r="J183" s="43">
        <v>97</v>
      </c>
      <c r="K183" s="53">
        <v>142.30000000000001</v>
      </c>
      <c r="L183" s="43">
        <v>45</v>
      </c>
    </row>
    <row r="184" spans="1:12" ht="14.4" x14ac:dyDescent="0.3">
      <c r="A184" s="23"/>
      <c r="B184" s="15"/>
      <c r="C184" s="11"/>
      <c r="D184" s="7" t="s">
        <v>27</v>
      </c>
      <c r="E184" s="52" t="s">
        <v>137</v>
      </c>
      <c r="F184" s="43">
        <v>100</v>
      </c>
      <c r="G184" s="43">
        <v>12</v>
      </c>
      <c r="H184" s="43">
        <v>14</v>
      </c>
      <c r="I184" s="43">
        <v>24</v>
      </c>
      <c r="J184" s="43">
        <v>261</v>
      </c>
      <c r="K184" s="44">
        <v>372</v>
      </c>
      <c r="L184" s="43">
        <v>83</v>
      </c>
    </row>
    <row r="185" spans="1:12" ht="14.4" x14ac:dyDescent="0.3">
      <c r="A185" s="23"/>
      <c r="B185" s="15"/>
      <c r="C185" s="11"/>
      <c r="D185" s="7"/>
      <c r="E185" s="52" t="s">
        <v>127</v>
      </c>
      <c r="F185" s="43">
        <v>20</v>
      </c>
      <c r="G185" s="43">
        <v>0</v>
      </c>
      <c r="H185" s="43">
        <v>1</v>
      </c>
      <c r="I185" s="43">
        <v>1</v>
      </c>
      <c r="J185" s="43">
        <v>12</v>
      </c>
      <c r="K185" s="44">
        <v>453</v>
      </c>
      <c r="L185" s="43">
        <v>3</v>
      </c>
    </row>
    <row r="186" spans="1:12" ht="14.4" x14ac:dyDescent="0.3">
      <c r="A186" s="23"/>
      <c r="B186" s="15"/>
      <c r="C186" s="11"/>
      <c r="D186" s="7" t="s">
        <v>28</v>
      </c>
      <c r="E186" s="52" t="s">
        <v>48</v>
      </c>
      <c r="F186" s="43">
        <v>180</v>
      </c>
      <c r="G186" s="43">
        <v>9</v>
      </c>
      <c r="H186" s="43">
        <v>9</v>
      </c>
      <c r="I186" s="43">
        <v>47</v>
      </c>
      <c r="J186" s="43">
        <v>271</v>
      </c>
      <c r="K186" s="44">
        <v>237</v>
      </c>
      <c r="L186" s="43">
        <v>32</v>
      </c>
    </row>
    <row r="187" spans="1:12" ht="14.4" x14ac:dyDescent="0.3">
      <c r="A187" s="23"/>
      <c r="B187" s="15"/>
      <c r="C187" s="11"/>
      <c r="D187" s="7" t="s">
        <v>29</v>
      </c>
      <c r="E187" s="52" t="s">
        <v>92</v>
      </c>
      <c r="F187" s="43">
        <v>200</v>
      </c>
      <c r="G187" s="43">
        <v>0</v>
      </c>
      <c r="H187" s="43">
        <v>0</v>
      </c>
      <c r="I187" s="43">
        <v>11</v>
      </c>
      <c r="J187" s="43">
        <v>48</v>
      </c>
      <c r="K187" s="44">
        <v>519</v>
      </c>
      <c r="L187" s="43">
        <v>17</v>
      </c>
    </row>
    <row r="188" spans="1:12" ht="14.4" x14ac:dyDescent="0.3">
      <c r="A188" s="23"/>
      <c r="B188" s="15"/>
      <c r="C188" s="11"/>
      <c r="D188" s="7" t="s">
        <v>30</v>
      </c>
      <c r="E188" s="42" t="s">
        <v>50</v>
      </c>
      <c r="F188" s="43">
        <v>30</v>
      </c>
      <c r="G188" s="43">
        <v>2</v>
      </c>
      <c r="H188" s="43">
        <v>0</v>
      </c>
      <c r="I188" s="43">
        <v>11</v>
      </c>
      <c r="J188" s="43">
        <v>60</v>
      </c>
      <c r="K188" s="44">
        <v>108</v>
      </c>
      <c r="L188" s="43">
        <v>4</v>
      </c>
    </row>
    <row r="189" spans="1:12" ht="14.4" x14ac:dyDescent="0.3">
      <c r="A189" s="23"/>
      <c r="B189" s="15"/>
      <c r="C189" s="11"/>
      <c r="D189" s="7" t="s">
        <v>31</v>
      </c>
      <c r="E189" s="42" t="s">
        <v>51</v>
      </c>
      <c r="F189" s="43">
        <v>30</v>
      </c>
      <c r="G189" s="43">
        <v>2</v>
      </c>
      <c r="H189" s="43">
        <v>0</v>
      </c>
      <c r="I189" s="43">
        <v>10</v>
      </c>
      <c r="J189" s="43">
        <v>52</v>
      </c>
      <c r="K189" s="44">
        <v>109</v>
      </c>
      <c r="L189" s="43">
        <v>2.5</v>
      </c>
    </row>
    <row r="190" spans="1:12" ht="14.4" x14ac:dyDescent="0.3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4"/>
      <c r="B192" s="17"/>
      <c r="C192" s="8"/>
      <c r="D192" s="18" t="s">
        <v>32</v>
      </c>
      <c r="E192" s="9"/>
      <c r="F192" s="19">
        <f>SUM(F182:F191)</f>
        <v>910</v>
      </c>
      <c r="G192" s="19">
        <f t="shared" ref="G192:J192" si="36">SUM(G182:G191)</f>
        <v>29</v>
      </c>
      <c r="H192" s="19">
        <f t="shared" si="36"/>
        <v>29</v>
      </c>
      <c r="I192" s="19">
        <f t="shared" si="36"/>
        <v>119</v>
      </c>
      <c r="J192" s="19">
        <f t="shared" si="36"/>
        <v>829</v>
      </c>
      <c r="K192" s="25"/>
      <c r="L192" s="19">
        <f t="shared" ref="L192" si="37">SUM(L182:L191)</f>
        <v>228.5</v>
      </c>
    </row>
    <row r="193" spans="1:12" ht="15" thickBot="1" x14ac:dyDescent="0.3">
      <c r="A193" s="29">
        <f>A174</f>
        <v>2</v>
      </c>
      <c r="B193" s="30">
        <f>B174</f>
        <v>5</v>
      </c>
      <c r="C193" s="57" t="s">
        <v>4</v>
      </c>
      <c r="D193" s="58"/>
      <c r="E193" s="31"/>
      <c r="F193" s="32">
        <f>F181+F192</f>
        <v>1460</v>
      </c>
      <c r="G193" s="32">
        <f t="shared" ref="G193" si="38">G181+G192</f>
        <v>46</v>
      </c>
      <c r="H193" s="32">
        <f t="shared" ref="H193" si="39">H181+H192</f>
        <v>48</v>
      </c>
      <c r="I193" s="32">
        <f t="shared" ref="I193" si="40">I181+I192</f>
        <v>181</v>
      </c>
      <c r="J193" s="32">
        <f t="shared" ref="J193:L193" si="41">J181+J192</f>
        <v>1271</v>
      </c>
      <c r="K193" s="32"/>
      <c r="L193" s="32">
        <f t="shared" si="41"/>
        <v>324.5</v>
      </c>
    </row>
    <row r="194" spans="1:12" x14ac:dyDescent="0.25">
      <c r="A194" s="27"/>
      <c r="B194" s="28"/>
      <c r="C194" s="59" t="s">
        <v>5</v>
      </c>
      <c r="D194" s="59"/>
      <c r="E194" s="59"/>
      <c r="F194" s="34">
        <f>(F24+F43+F62+F82+F101+F120+F138+F156+F173+F193)/(IF(F24=0,0,1)+IF(F43=0,0,1)+IF(F62=0,0,1)+IF(F82=0,0,1)+IF(F101=0,0,1)+IF(F120=0,0,1)+IF(F138=0,0,1)+IF(F156=0,0,1)+IF(F173=0,0,1)+IF(F193=0,0,1))</f>
        <v>1447</v>
      </c>
      <c r="G194" s="34">
        <f>(G24+G43+G62+G82+G101+G120+G138+G156+G173+G193)/(IF(G24=0,0,1)+IF(G43=0,0,1)+IF(G62=0,0,1)+IF(G82=0,0,1)+IF(G101=0,0,1)+IF(G120=0,0,1)+IF(G138=0,0,1)+IF(G156=0,0,1)+IF(G173=0,0,1)+IF(G193=0,0,1))</f>
        <v>49.1</v>
      </c>
      <c r="H194" s="34">
        <f>(H24+H43+H62+H82+H101+H120+H138+H156+H173+H193)/(IF(H24=0,0,1)+IF(H43=0,0,1)+IF(H62=0,0,1)+IF(H82=0,0,1)+IF(H101=0,0,1)+IF(H120=0,0,1)+IF(H138=0,0,1)+IF(H156=0,0,1)+IF(H173=0,0,1)+IF(H193=0,0,1))</f>
        <v>49.2</v>
      </c>
      <c r="I194" s="34">
        <f>(I24+I43+I62+I82+I101+I120+I138+I156+I173+I193)/(IF(I24=0,0,1)+IF(I43=0,0,1)+IF(I62=0,0,1)+IF(I82=0,0,1)+IF(I101=0,0,1)+IF(I120=0,0,1)+IF(I138=0,0,1)+IF(I156=0,0,1)+IF(I173=0,0,1)+IF(I193=0,0,1))</f>
        <v>195.3</v>
      </c>
      <c r="J194" s="34">
        <f>(J24+J43+J62+J82+J101+J120+J138+J156+J173+J193)/(IF(J24=0,0,1)+IF(J43=0,0,1)+IF(J62=0,0,1)+IF(J82=0,0,1)+IF(J101=0,0,1)+IF(J120=0,0,1)+IF(J138=0,0,1)+IF(J156=0,0,1)+IF(J173=0,0,1)+IF(J193=0,0,1))</f>
        <v>1389.5</v>
      </c>
      <c r="K194" s="34"/>
      <c r="L194" s="34">
        <f>(L24+L43+L62+L82+L101+L120+L138+L156+L173+L193)/(IF(L24=0,0,1)+IF(L43=0,0,1)+IF(L62=0,0,1)+IF(L82=0,0,1)+IF(L101=0,0,1)+IF(L120=0,0,1)+IF(L138=0,0,1)+IF(L156=0,0,1)+IF(L173=0,0,1)+IF(L193=0,0,1))</f>
        <v>315.3</v>
      </c>
    </row>
  </sheetData>
  <mergeCells count="14">
    <mergeCell ref="C1:E1"/>
    <mergeCell ref="H1:K1"/>
    <mergeCell ref="H2:K2"/>
    <mergeCell ref="C43:D43"/>
    <mergeCell ref="C62:D62"/>
    <mergeCell ref="C82:D82"/>
    <mergeCell ref="C101:D101"/>
    <mergeCell ref="C24:D24"/>
    <mergeCell ref="C194:E194"/>
    <mergeCell ref="C193:D193"/>
    <mergeCell ref="C120:D120"/>
    <mergeCell ref="C138:D138"/>
    <mergeCell ref="C156:D156"/>
    <mergeCell ref="C173:D17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dcterms:created xsi:type="dcterms:W3CDTF">2022-05-16T14:23:56Z</dcterms:created>
  <dcterms:modified xsi:type="dcterms:W3CDTF">2024-01-19T06:43:06Z</dcterms:modified>
</cp:coreProperties>
</file>