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71" i="1" l="1"/>
  <c r="I71" i="1"/>
  <c r="H71" i="1"/>
  <c r="G71" i="1"/>
  <c r="F71" i="1"/>
  <c r="B196" i="1"/>
  <c r="A196" i="1"/>
  <c r="L195" i="1"/>
  <c r="L196" i="1" s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77" i="1"/>
  <c r="A177" i="1"/>
  <c r="L176" i="1"/>
  <c r="L177" i="1" s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8" i="1"/>
  <c r="A158" i="1"/>
  <c r="L157" i="1"/>
  <c r="L158" i="1" s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L138" i="1"/>
  <c r="L139" i="1" s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96" i="1" l="1"/>
  <c r="J196" i="1"/>
  <c r="H196" i="1"/>
  <c r="G196" i="1"/>
  <c r="F196" i="1"/>
  <c r="G177" i="1"/>
  <c r="J177" i="1"/>
  <c r="I177" i="1"/>
  <c r="H177" i="1"/>
  <c r="F177" i="1"/>
  <c r="J158" i="1"/>
  <c r="I158" i="1"/>
  <c r="F158" i="1"/>
  <c r="F139" i="1"/>
  <c r="J139" i="1"/>
  <c r="I139" i="1"/>
  <c r="H139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9" i="1"/>
  <c r="F82" i="1"/>
  <c r="L62" i="1"/>
  <c r="G158" i="1"/>
  <c r="H158" i="1"/>
  <c r="F62" i="1"/>
  <c r="J24" i="1"/>
  <c r="L43" i="1"/>
  <c r="I43" i="1"/>
  <c r="J43" i="1"/>
  <c r="H43" i="1"/>
  <c r="G43" i="1"/>
  <c r="F43" i="1"/>
  <c r="L24" i="1"/>
  <c r="I24" i="1"/>
  <c r="H24" i="1"/>
  <c r="G24" i="1"/>
  <c r="F24" i="1"/>
  <c r="J197" i="1" l="1"/>
  <c r="I197" i="1"/>
  <c r="H197" i="1"/>
  <c r="L197" i="1"/>
  <c r="G197" i="1"/>
  <c r="F197" i="1"/>
</calcChain>
</file>

<file path=xl/sharedStrings.xml><?xml version="1.0" encoding="utf-8"?>
<sst xmlns="http://schemas.openxmlformats.org/spreadsheetml/2006/main" count="313" uniqueCount="131">
  <si>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</si>
  <si>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</si>
  <si>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</si>
  <si>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</si>
  <si>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</si>
  <si>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</si>
  <si>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</si>
  <si>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</si>
  <si>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</si>
  <si>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</si>
  <si>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</si>
  <si>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</si>
  <si>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</si>
  <si>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</si>
  <si>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</si>
  <si>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</si>
  <si>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</si>
  <si>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</si>
  <si>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</si>
  <si>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</si>
  <si>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</si>
  <si>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</si>
  <si>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</si>
  <si>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</si>
  <si>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</si>
  <si>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</si>
  <si>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</si>
  <si>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</si>
  <si>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</si>
  <si>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</si>
  <si>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</si>
  <si>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</si>
  <si>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</si>
  <si>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</si>
  <si>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</si>
  <si>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</si>
  <si>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</si>
  <si>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</si>
  <si>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</si>
  <si>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</si>
  <si>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</si>
  <si>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</si>
  <si>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</si>
  <si>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</si>
  <si>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</si>
  <si>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</si>
  <si>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</si>
  <si>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</si>
  <si>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</si>
  <si>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</si>
  <si>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</si>
  <si>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</si>
  <si>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</si>
  <si>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</si>
  <si>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</si>
  <si>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</si>
  <si>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</si>
  <si>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</si>
  <si>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</si>
  <si>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Биточки рыбные с соусом томатным</t>
  </si>
  <si>
    <t>345.2</t>
  </si>
  <si>
    <t>Каша пшениная</t>
  </si>
  <si>
    <t>Кампот из кураги</t>
  </si>
  <si>
    <t>512.1</t>
  </si>
  <si>
    <t>Запеканка из творога (с соусом)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</si>
  <si>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</si>
  <si>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</si>
  <si>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</si>
  <si>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</si>
  <si>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</si>
  <si>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</si>
  <si>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</si>
  <si>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</si>
  <si>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</si>
  <si>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</si>
  <si>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</si>
  <si>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</si>
  <si>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</si>
  <si>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</si>
  <si>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</si>
  <si>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</si>
  <si>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</si>
  <si>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</si>
  <si>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</si>
  <si>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</si>
  <si>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</si>
  <si>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</si>
  <si>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</si>
  <si>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</si>
  <si>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</si>
  <si>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</si>
  <si>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</si>
  <si>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</si>
  <si>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</si>
  <si>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</si>
  <si>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</si>
  <si>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</si>
  <si>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</si>
  <si>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</si>
  <si>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</si>
  <si>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</si>
  <si>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</si>
  <si>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</si>
  <si>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</si>
  <si>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</si>
  <si>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</si>
  <si>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</si>
  <si>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</si>
  <si>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</si>
  <si>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</si>
  <si>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Булочка домашняя</t>
  </si>
  <si>
    <t>Суп лапша домашняя</t>
  </si>
  <si>
    <t>157.2</t>
  </si>
  <si>
    <t>Тефтели куриные с соусом бешамель</t>
  </si>
  <si>
    <t>Каша пшенная молочная жидкая</t>
  </si>
  <si>
    <t>булочка  дорожная</t>
  </si>
  <si>
    <t>Щи из свежей капусты с картофелем на курином бульоне</t>
  </si>
  <si>
    <t>Жаркое из птицы</t>
  </si>
  <si>
    <t>Каша из хлопьев овсяных "Геркуле" жидкая</t>
  </si>
  <si>
    <t>Чай яблочно-вишневый</t>
  </si>
  <si>
    <t>494.2</t>
  </si>
  <si>
    <t>булочка школьгная</t>
  </si>
  <si>
    <t>Суп картофельный на курином бульоне</t>
  </si>
  <si>
    <t>Голубцы ленивые с соусом томатным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</si>
  <si>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</si>
  <si>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</si>
  <si>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</si>
  <si>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</si>
  <si>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</si>
  <si>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134.1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</si>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</sst>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2" sqref="E20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39</v>
      </c>
      <c r="D1" s="61"/>
      <c r="E1" s="61"/>
      <c r="F1" s="12" t="s">
        <v>16</v>
      </c>
      <c r="G1" s="2" t="s">
        <v>17</v>
      </c>
      <c r="H1" s="62" t="s">
        <v>40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41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</v>
      </c>
      <c r="H6" s="40">
        <v>7</v>
      </c>
      <c r="I6" s="40">
        <v>27</v>
      </c>
      <c r="J6" s="40">
        <v>204</v>
      </c>
      <c r="K6" s="41">
        <v>260</v>
      </c>
      <c r="L6" s="40">
        <v>20</v>
      </c>
    </row>
    <row r="7" spans="1:12" ht="14.4" x14ac:dyDescent="0.3">
      <c r="A7" s="23"/>
      <c r="B7" s="15"/>
      <c r="C7" s="11"/>
      <c r="D7" s="6"/>
      <c r="E7" s="42" t="s">
        <v>43</v>
      </c>
      <c r="F7" s="43">
        <v>200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100</v>
      </c>
      <c r="G8" s="43">
        <v>0</v>
      </c>
      <c r="H8" s="43">
        <v>0</v>
      </c>
      <c r="I8" s="43">
        <v>7</v>
      </c>
      <c r="J8" s="43">
        <v>29</v>
      </c>
      <c r="K8" s="44" t="s">
        <v>45</v>
      </c>
      <c r="L8" s="43">
        <v>20</v>
      </c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</v>
      </c>
      <c r="H13" s="19">
        <f t="shared" si="0"/>
        <v>17</v>
      </c>
      <c r="I13" s="19">
        <f t="shared" si="0"/>
        <v>70</v>
      </c>
      <c r="J13" s="19">
        <f t="shared" si="0"/>
        <v>487</v>
      </c>
      <c r="K13" s="25"/>
      <c r="L13" s="19">
        <f t="shared" ref="L13" si="1">SUM(L6:L12)</f>
        <v>70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6.4" x14ac:dyDescent="0.3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2</v>
      </c>
      <c r="H15" s="43">
        <v>2</v>
      </c>
      <c r="I15" s="43">
        <v>15</v>
      </c>
      <c r="J15" s="43">
        <v>89</v>
      </c>
      <c r="K15" s="44">
        <v>147</v>
      </c>
      <c r="L15" s="43">
        <v>34</v>
      </c>
    </row>
    <row r="16" spans="1:12" ht="14.4" x14ac:dyDescent="0.3">
      <c r="A16" s="23"/>
      <c r="B16" s="15"/>
      <c r="C16" s="11"/>
      <c r="D16" s="7" t="s">
        <v>28</v>
      </c>
      <c r="E16" s="42" t="s">
        <v>47</v>
      </c>
      <c r="F16" s="43">
        <v>110</v>
      </c>
      <c r="G16" s="43">
        <v>10</v>
      </c>
      <c r="H16" s="43">
        <v>14</v>
      </c>
      <c r="I16" s="43">
        <v>16</v>
      </c>
      <c r="J16" s="43">
        <v>247</v>
      </c>
      <c r="K16" s="44" t="s">
        <v>48</v>
      </c>
      <c r="L16" s="43">
        <v>70</v>
      </c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8</v>
      </c>
      <c r="H17" s="43">
        <v>8</v>
      </c>
      <c r="I17" s="43">
        <v>39</v>
      </c>
      <c r="J17" s="43">
        <v>226</v>
      </c>
      <c r="K17" s="44">
        <v>237</v>
      </c>
      <c r="L17" s="43">
        <v>27</v>
      </c>
    </row>
    <row r="18" spans="1:12" ht="14.4" x14ac:dyDescent="0.3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31</v>
      </c>
      <c r="E19" s="42" t="s">
        <v>51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32</v>
      </c>
      <c r="E20" s="42" t="s">
        <v>52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</v>
      </c>
      <c r="H23" s="19">
        <f t="shared" si="2"/>
        <v>24</v>
      </c>
      <c r="I23" s="19">
        <f t="shared" si="2"/>
        <v>102</v>
      </c>
      <c r="J23" s="19">
        <f t="shared" si="2"/>
        <v>714</v>
      </c>
      <c r="K23" s="25"/>
      <c r="L23" s="19">
        <f t="shared" ref="L23" si="3">SUM(L14:L22)</f>
        <v>155.5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1220</v>
      </c>
      <c r="G24" s="32">
        <f>G13+G23</f>
        <v>40</v>
      </c>
      <c r="H24" s="32">
        <f>H13+H23</f>
        <v>41</v>
      </c>
      <c r="I24" s="32">
        <f>I13+I23</f>
        <v>172</v>
      </c>
      <c r="J24" s="32">
        <f>J13+J23</f>
        <v>1201</v>
      </c>
      <c r="K24" s="32"/>
      <c r="L24" s="32">
        <f>L13+L23</f>
        <v>225.5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200</v>
      </c>
      <c r="G25" s="40">
        <v>8</v>
      </c>
      <c r="H25" s="40">
        <v>7</v>
      </c>
      <c r="I25" s="40">
        <v>41</v>
      </c>
      <c r="J25" s="40">
        <v>257</v>
      </c>
      <c r="K25" s="41">
        <v>250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55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/>
    </row>
    <row r="31" spans="1:12" ht="14.4" x14ac:dyDescent="0.3">
      <c r="A31" s="14"/>
      <c r="B31" s="15"/>
      <c r="C31" s="11"/>
      <c r="D31" s="6" t="s">
        <v>56</v>
      </c>
      <c r="E31" s="42" t="s">
        <v>57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18</v>
      </c>
      <c r="H32" s="19">
        <f t="shared" ref="H32" si="5">SUM(H25:H31)</f>
        <v>19</v>
      </c>
      <c r="I32" s="19">
        <f t="shared" ref="I32" si="6">SUM(I25:I31)</f>
        <v>70</v>
      </c>
      <c r="J32" s="19">
        <f t="shared" ref="J32" si="7">SUM(J25:J31)</f>
        <v>541</v>
      </c>
      <c r="K32" s="25"/>
      <c r="L32" s="19">
        <v>70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2</v>
      </c>
      <c r="H34" s="43">
        <v>6</v>
      </c>
      <c r="I34" s="43">
        <v>12</v>
      </c>
      <c r="J34" s="43">
        <v>87</v>
      </c>
      <c r="K34" s="44">
        <v>131</v>
      </c>
      <c r="L34" s="43">
        <v>38</v>
      </c>
    </row>
    <row r="35" spans="1:12" ht="14.4" x14ac:dyDescent="0.3">
      <c r="A35" s="14"/>
      <c r="B35" s="15"/>
      <c r="C35" s="11"/>
      <c r="D35" s="7" t="s">
        <v>28</v>
      </c>
      <c r="E35" s="42" t="s">
        <v>59</v>
      </c>
      <c r="F35" s="43">
        <v>110</v>
      </c>
      <c r="G35" s="43">
        <v>10</v>
      </c>
      <c r="H35" s="43">
        <v>15</v>
      </c>
      <c r="I35" s="43">
        <v>15</v>
      </c>
      <c r="J35" s="43">
        <v>216</v>
      </c>
      <c r="K35" s="44" t="s">
        <v>60</v>
      </c>
      <c r="L35" s="43">
        <v>60</v>
      </c>
    </row>
    <row r="36" spans="1:12" ht="14.4" x14ac:dyDescent="0.3">
      <c r="A36" s="14"/>
      <c r="B36" s="15"/>
      <c r="C36" s="11"/>
      <c r="D36" s="7" t="s">
        <v>29</v>
      </c>
      <c r="E36" s="42" t="s">
        <v>61</v>
      </c>
      <c r="F36" s="43">
        <v>150</v>
      </c>
      <c r="G36" s="43">
        <v>8</v>
      </c>
      <c r="H36" s="43">
        <v>3</v>
      </c>
      <c r="I36" s="43">
        <v>42</v>
      </c>
      <c r="J36" s="43">
        <v>219</v>
      </c>
      <c r="K36" s="44">
        <v>243</v>
      </c>
      <c r="L36" s="43">
        <v>20</v>
      </c>
    </row>
    <row r="37" spans="1:12" ht="14.4" x14ac:dyDescent="0.3">
      <c r="A37" s="14"/>
      <c r="B37" s="15"/>
      <c r="C37" s="11"/>
      <c r="D37" s="7" t="s">
        <v>30</v>
      </c>
      <c r="E37" s="42" t="s">
        <v>62</v>
      </c>
      <c r="F37" s="43">
        <v>200</v>
      </c>
      <c r="G37" s="43">
        <v>2</v>
      </c>
      <c r="H37" s="43">
        <v>0</v>
      </c>
      <c r="I37" s="43">
        <v>26</v>
      </c>
      <c r="J37" s="43">
        <v>112</v>
      </c>
      <c r="K37" s="44" t="s">
        <v>63</v>
      </c>
      <c r="L37" s="43">
        <v>23</v>
      </c>
    </row>
    <row r="38" spans="1:12" ht="14.4" x14ac:dyDescent="0.3">
      <c r="A38" s="14"/>
      <c r="B38" s="15"/>
      <c r="C38" s="11"/>
      <c r="D38" s="7" t="s">
        <v>31</v>
      </c>
      <c r="E38" s="42" t="s">
        <v>51</v>
      </c>
      <c r="F38" s="43">
        <v>30</v>
      </c>
      <c r="G38" s="43">
        <v>2</v>
      </c>
      <c r="H38" s="43">
        <v>0</v>
      </c>
      <c r="I38" s="43">
        <v>11</v>
      </c>
      <c r="J38" s="43">
        <v>60</v>
      </c>
      <c r="K38" s="44">
        <v>108</v>
      </c>
      <c r="L38" s="43">
        <v>4</v>
      </c>
    </row>
    <row r="39" spans="1:12" ht="14.4" x14ac:dyDescent="0.3">
      <c r="A39" s="14"/>
      <c r="B39" s="15"/>
      <c r="C39" s="11"/>
      <c r="D39" s="7" t="s">
        <v>32</v>
      </c>
      <c r="E39" s="42" t="s">
        <v>52</v>
      </c>
      <c r="F39" s="43">
        <v>30</v>
      </c>
      <c r="G39" s="43">
        <v>2</v>
      </c>
      <c r="H39" s="43">
        <v>0</v>
      </c>
      <c r="I39" s="43">
        <v>10</v>
      </c>
      <c r="J39" s="43">
        <v>52</v>
      </c>
      <c r="K39" s="44">
        <v>109</v>
      </c>
      <c r="L39" s="43">
        <v>2.5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8">SUM(G33:G41)</f>
        <v>26</v>
      </c>
      <c r="H42" s="19">
        <f t="shared" ref="H42" si="9">SUM(H33:H41)</f>
        <v>24</v>
      </c>
      <c r="I42" s="19">
        <f t="shared" ref="I42" si="10">SUM(I33:I41)</f>
        <v>116</v>
      </c>
      <c r="J42" s="19">
        <f t="shared" ref="J42:L42" si="11">SUM(J33:J41)</f>
        <v>746</v>
      </c>
      <c r="K42" s="25"/>
      <c r="L42" s="19">
        <f t="shared" si="11"/>
        <v>147.5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1220</v>
      </c>
      <c r="G43" s="32">
        <f>G32+G42</f>
        <v>44</v>
      </c>
      <c r="H43" s="32">
        <f>H32+H42</f>
        <v>43</v>
      </c>
      <c r="I43" s="32">
        <f>I32+I42</f>
        <v>186</v>
      </c>
      <c r="J43" s="32">
        <f>J32+J42</f>
        <v>1287</v>
      </c>
      <c r="K43" s="32"/>
      <c r="L43" s="32">
        <f>L32+L42</f>
        <v>217.5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200</v>
      </c>
      <c r="G44" s="40">
        <v>14</v>
      </c>
      <c r="H44" s="40">
        <v>10</v>
      </c>
      <c r="I44" s="40">
        <v>30</v>
      </c>
      <c r="J44" s="40">
        <v>247</v>
      </c>
      <c r="K44" s="41">
        <v>117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65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66</v>
      </c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67</v>
      </c>
      <c r="E49" s="42" t="s">
        <v>68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2">SUM(G44:G50)</f>
        <v>18</v>
      </c>
      <c r="H51" s="19">
        <f t="shared" ref="H51" si="13">SUM(H44:H50)</f>
        <v>17</v>
      </c>
      <c r="I51" s="19">
        <f t="shared" ref="I51" si="14">SUM(I44:I50)</f>
        <v>80</v>
      </c>
      <c r="J51" s="19">
        <f t="shared" ref="J51" si="15">SUM(J44:J50)</f>
        <v>561</v>
      </c>
      <c r="K51" s="25"/>
      <c r="L51" s="19">
        <v>70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69</v>
      </c>
      <c r="F53" s="43">
        <v>200</v>
      </c>
      <c r="G53" s="43">
        <v>3</v>
      </c>
      <c r="H53" s="43">
        <v>5</v>
      </c>
      <c r="I53" s="43">
        <v>15</v>
      </c>
      <c r="J53" s="43">
        <v>113</v>
      </c>
      <c r="K53" s="44" t="s">
        <v>70</v>
      </c>
      <c r="L53" s="43">
        <v>37</v>
      </c>
    </row>
    <row r="54" spans="1:12" ht="14.4" x14ac:dyDescent="0.3">
      <c r="A54" s="23"/>
      <c r="B54" s="15"/>
      <c r="C54" s="11"/>
      <c r="D54" s="7" t="s">
        <v>28</v>
      </c>
      <c r="E54" s="42" t="s">
        <v>71</v>
      </c>
      <c r="F54" s="43">
        <v>110</v>
      </c>
      <c r="G54" s="43">
        <v>12</v>
      </c>
      <c r="H54" s="43">
        <v>17</v>
      </c>
      <c r="I54" s="43">
        <v>13</v>
      </c>
      <c r="J54" s="43">
        <v>215</v>
      </c>
      <c r="K54" s="44" t="s">
        <v>72</v>
      </c>
      <c r="L54" s="43">
        <v>70</v>
      </c>
    </row>
    <row r="55" spans="1:12" ht="14.4" x14ac:dyDescent="0.3">
      <c r="A55" s="23"/>
      <c r="B55" s="15"/>
      <c r="C55" s="11"/>
      <c r="D55" s="7" t="s">
        <v>29</v>
      </c>
      <c r="E55" s="42" t="s">
        <v>73</v>
      </c>
      <c r="F55" s="43">
        <v>150</v>
      </c>
      <c r="G55" s="43">
        <v>6</v>
      </c>
      <c r="H55" s="43">
        <v>4</v>
      </c>
      <c r="I55" s="43">
        <v>36</v>
      </c>
      <c r="J55" s="43">
        <v>236</v>
      </c>
      <c r="K55" s="44" t="s">
        <v>74</v>
      </c>
      <c r="L55" s="43">
        <v>20</v>
      </c>
    </row>
    <row r="56" spans="1:12" ht="14.4" x14ac:dyDescent="0.3">
      <c r="A56" s="23"/>
      <c r="B56" s="15"/>
      <c r="C56" s="11"/>
      <c r="D56" s="7" t="s">
        <v>30</v>
      </c>
      <c r="E56" s="42" t="s">
        <v>75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76</v>
      </c>
      <c r="L56" s="43">
        <v>22</v>
      </c>
    </row>
    <row r="57" spans="1:12" ht="14.4" x14ac:dyDescent="0.3">
      <c r="A57" s="23"/>
      <c r="B57" s="15"/>
      <c r="C57" s="11"/>
      <c r="D57" s="7" t="s">
        <v>31</v>
      </c>
      <c r="E57" s="42" t="s">
        <v>51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32</v>
      </c>
      <c r="E58" s="42" t="s">
        <v>52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16">SUM(G52:G60)</f>
        <v>25</v>
      </c>
      <c r="H61" s="19">
        <f t="shared" ref="H61" si="17">SUM(H52:H60)</f>
        <v>26</v>
      </c>
      <c r="I61" s="19">
        <f t="shared" ref="I61" si="18">SUM(I52:I60)</f>
        <v>104</v>
      </c>
      <c r="J61" s="19">
        <f t="shared" ref="J61:L61" si="19">SUM(J52:J60)</f>
        <v>751</v>
      </c>
      <c r="K61" s="25"/>
      <c r="L61" s="19">
        <f t="shared" si="19"/>
        <v>155.5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1220</v>
      </c>
      <c r="G62" s="32">
        <f>G51+G61</f>
        <v>43</v>
      </c>
      <c r="H62" s="32">
        <f>H51+H61</f>
        <v>43</v>
      </c>
      <c r="I62" s="32">
        <f>I51+I61</f>
        <v>184</v>
      </c>
      <c r="J62" s="32">
        <f>J51+J61</f>
        <v>1312</v>
      </c>
      <c r="K62" s="32"/>
      <c r="L62" s="32">
        <f>L51+L61</f>
        <v>225.5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77</v>
      </c>
      <c r="F63" s="40">
        <v>200</v>
      </c>
      <c r="G63" s="40">
        <v>7</v>
      </c>
      <c r="H63" s="40">
        <v>5</v>
      </c>
      <c r="I63" s="40">
        <v>21</v>
      </c>
      <c r="J63" s="40">
        <v>192</v>
      </c>
      <c r="K63" s="41">
        <v>266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78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79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80</v>
      </c>
      <c r="E68" s="42" t="s">
        <v>81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/>
    </row>
    <row r="69" spans="1:12" ht="14.4" x14ac:dyDescent="0.3">
      <c r="A69" s="23"/>
      <c r="B69" s="15"/>
      <c r="C69" s="11"/>
      <c r="D69" s="6" t="s">
        <v>82</v>
      </c>
      <c r="E69" s="42" t="s">
        <v>83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/>
    </row>
    <row r="70" spans="1:12" ht="28.8" x14ac:dyDescent="0.3">
      <c r="A70" s="23"/>
      <c r="B70" s="15"/>
      <c r="C70" s="11"/>
      <c r="D70" s="51" t="s">
        <v>84</v>
      </c>
      <c r="E70" s="52" t="s">
        <v>85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/>
    </row>
    <row r="71" spans="1:12" ht="14.4" x14ac:dyDescent="0.3">
      <c r="A71" s="24"/>
      <c r="B71" s="17"/>
      <c r="C71" s="8"/>
      <c r="D71" s="18" t="s">
        <v>33</v>
      </c>
      <c r="E71" s="9"/>
      <c r="F71" s="19">
        <f>SUM(F63:F70)</f>
        <v>500</v>
      </c>
      <c r="G71" s="19">
        <f>SUM(G63:G70)</f>
        <v>16</v>
      </c>
      <c r="H71" s="19">
        <f>SUM(H63:H70)</f>
        <v>17</v>
      </c>
      <c r="I71" s="19">
        <f>SUM(I63:I70)</f>
        <v>79</v>
      </c>
      <c r="J71" s="19">
        <f>SUM(J63:J70)</f>
        <v>509</v>
      </c>
      <c r="K71" s="25"/>
      <c r="L71" s="19">
        <v>70</v>
      </c>
    </row>
    <row r="72" spans="1:12" ht="14.4" x14ac:dyDescent="0.3">
      <c r="A72" s="26">
        <f>A63</f>
        <v>1</v>
      </c>
      <c r="B72" s="13">
        <f>B63</f>
        <v>4</v>
      </c>
      <c r="C72" s="10" t="s">
        <v>25</v>
      </c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52" t="s">
        <v>86</v>
      </c>
      <c r="F73" s="43">
        <v>200</v>
      </c>
      <c r="G73" s="43">
        <v>2</v>
      </c>
      <c r="H73" s="43">
        <v>4</v>
      </c>
      <c r="I73" s="43">
        <v>22</v>
      </c>
      <c r="J73" s="43">
        <v>129</v>
      </c>
      <c r="K73" s="53" t="s">
        <v>87</v>
      </c>
      <c r="L73" s="43">
        <v>34</v>
      </c>
    </row>
    <row r="74" spans="1:12" ht="14.4" x14ac:dyDescent="0.3">
      <c r="A74" s="23"/>
      <c r="B74" s="15"/>
      <c r="C74" s="11"/>
      <c r="D74" s="7" t="s">
        <v>28</v>
      </c>
      <c r="E74" s="52" t="s">
        <v>88</v>
      </c>
      <c r="F74" s="43">
        <v>240</v>
      </c>
      <c r="G74" s="43">
        <v>18</v>
      </c>
      <c r="H74" s="43">
        <v>19</v>
      </c>
      <c r="I74" s="43">
        <v>53</v>
      </c>
      <c r="J74" s="43">
        <v>423</v>
      </c>
      <c r="K74" s="44">
        <v>407</v>
      </c>
      <c r="L74" s="43">
        <v>100</v>
      </c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52" t="s">
        <v>89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90</v>
      </c>
      <c r="L76" s="43">
        <v>25</v>
      </c>
    </row>
    <row r="77" spans="1:12" ht="14.4" x14ac:dyDescent="0.3">
      <c r="A77" s="23"/>
      <c r="B77" s="15"/>
      <c r="C77" s="11"/>
      <c r="D77" s="7" t="s">
        <v>31</v>
      </c>
      <c r="E77" s="42" t="s">
        <v>51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2" ht="14.4" x14ac:dyDescent="0.3">
      <c r="A78" s="23"/>
      <c r="B78" s="15"/>
      <c r="C78" s="11"/>
      <c r="D78" s="7" t="s">
        <v>32</v>
      </c>
      <c r="E78" s="42" t="s">
        <v>52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33</v>
      </c>
      <c r="E81" s="9"/>
      <c r="F81" s="19">
        <f>SUM(F72:F80)</f>
        <v>700</v>
      </c>
      <c r="G81" s="19">
        <f t="shared" ref="G81" si="20">SUM(G72:G80)</f>
        <v>24</v>
      </c>
      <c r="H81" s="19">
        <f t="shared" ref="H81" si="21">SUM(H72:H80)</f>
        <v>23</v>
      </c>
      <c r="I81" s="19">
        <f t="shared" ref="I81" si="22">SUM(I72:I80)</f>
        <v>106</v>
      </c>
      <c r="J81" s="19">
        <f t="shared" ref="J81:L81" si="23">SUM(J72:J80)</f>
        <v>706</v>
      </c>
      <c r="K81" s="25"/>
      <c r="L81" s="19">
        <f t="shared" si="23"/>
        <v>165.5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57" t="s">
        <v>4</v>
      </c>
      <c r="D82" s="58"/>
      <c r="E82" s="31"/>
      <c r="F82" s="32">
        <f>F71+F81</f>
        <v>1200</v>
      </c>
      <c r="G82" s="32">
        <f>G71+G81</f>
        <v>40</v>
      </c>
      <c r="H82" s="32">
        <f>H71+H81</f>
        <v>40</v>
      </c>
      <c r="I82" s="32">
        <f>I71+I81</f>
        <v>185</v>
      </c>
      <c r="J82" s="32">
        <f>J71+J81</f>
        <v>1215</v>
      </c>
      <c r="K82" s="32"/>
      <c r="L82" s="32">
        <f>L71+L81</f>
        <v>235.5</v>
      </c>
    </row>
    <row r="83" spans="1:12" ht="14.4" x14ac:dyDescent="0.3">
      <c r="A83" s="20">
        <v>1</v>
      </c>
      <c r="B83" s="21">
        <v>5</v>
      </c>
      <c r="C83" s="22" t="s">
        <v>20</v>
      </c>
      <c r="D83" s="5" t="s">
        <v>21</v>
      </c>
      <c r="E83" s="54" t="s">
        <v>91</v>
      </c>
      <c r="F83" s="40">
        <v>200</v>
      </c>
      <c r="G83" s="40">
        <v>18</v>
      </c>
      <c r="H83" s="40">
        <v>18</v>
      </c>
      <c r="I83" s="40">
        <v>51</v>
      </c>
      <c r="J83" s="40">
        <v>396</v>
      </c>
      <c r="K83" s="41">
        <v>296</v>
      </c>
      <c r="L83" s="40"/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22</v>
      </c>
      <c r="E85" s="52" t="s">
        <v>92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93</v>
      </c>
      <c r="L85" s="43"/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24</v>
      </c>
      <c r="E87" s="52" t="s">
        <v>94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33</v>
      </c>
      <c r="E90" s="9"/>
      <c r="F90" s="19">
        <f>SUM(F83:F89)</f>
        <v>500</v>
      </c>
      <c r="G90" s="19">
        <f t="shared" ref="G90" si="24">SUM(G83:G89)</f>
        <v>18</v>
      </c>
      <c r="H90" s="19">
        <f t="shared" ref="H90" si="25">SUM(H83:H89)</f>
        <v>18</v>
      </c>
      <c r="I90" s="19">
        <f t="shared" ref="I90" si="26">SUM(I83:I89)</f>
        <v>69</v>
      </c>
      <c r="J90" s="19">
        <f t="shared" ref="J90" si="27">SUM(J83:J89)</f>
        <v>476</v>
      </c>
      <c r="K90" s="25"/>
      <c r="L90" s="19">
        <v>70</v>
      </c>
    </row>
    <row r="91" spans="1:12" ht="14.4" x14ac:dyDescent="0.3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52" t="s">
        <v>95</v>
      </c>
      <c r="F92" s="43">
        <v>200</v>
      </c>
      <c r="G92" s="43">
        <v>3</v>
      </c>
      <c r="H92" s="43">
        <v>5</v>
      </c>
      <c r="I92" s="43">
        <v>8</v>
      </c>
      <c r="J92" s="43">
        <v>85</v>
      </c>
      <c r="K92" s="53" t="s">
        <v>96</v>
      </c>
      <c r="L92" s="43">
        <v>36</v>
      </c>
    </row>
    <row r="93" spans="1:12" ht="14.4" x14ac:dyDescent="0.3">
      <c r="A93" s="23"/>
      <c r="B93" s="15"/>
      <c r="C93" s="11"/>
      <c r="D93" s="7" t="s">
        <v>28</v>
      </c>
      <c r="E93" s="52" t="s">
        <v>97</v>
      </c>
      <c r="F93" s="43">
        <v>240</v>
      </c>
      <c r="G93" s="43">
        <v>18</v>
      </c>
      <c r="H93" s="43">
        <v>20</v>
      </c>
      <c r="I93" s="43">
        <v>71</v>
      </c>
      <c r="J93" s="43">
        <v>466</v>
      </c>
      <c r="K93" s="44">
        <v>265</v>
      </c>
      <c r="L93" s="43">
        <v>110</v>
      </c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52" t="s">
        <v>98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31</v>
      </c>
      <c r="E96" s="42" t="s">
        <v>51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32</v>
      </c>
      <c r="E97" s="42" t="s">
        <v>52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33</v>
      </c>
      <c r="E100" s="9"/>
      <c r="F100" s="19">
        <f>SUM(F91:F99)</f>
        <v>700</v>
      </c>
      <c r="G100" s="19">
        <f t="shared" ref="G100" si="28">SUM(G91:G99)</f>
        <v>25</v>
      </c>
      <c r="H100" s="19">
        <f t="shared" ref="H100" si="29">SUM(H91:H99)</f>
        <v>25</v>
      </c>
      <c r="I100" s="19">
        <f t="shared" ref="I100" si="30">SUM(I91:I99)</f>
        <v>111</v>
      </c>
      <c r="J100" s="19">
        <f t="shared" ref="J100:L100" si="31">SUM(J91:J99)</f>
        <v>711</v>
      </c>
      <c r="K100" s="25"/>
      <c r="L100" s="19">
        <f t="shared" si="31"/>
        <v>169.5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57" t="s">
        <v>4</v>
      </c>
      <c r="D101" s="58"/>
      <c r="E101" s="31"/>
      <c r="F101" s="32">
        <f>F90+F100</f>
        <v>1200</v>
      </c>
      <c r="G101" s="32">
        <f>G90+G100</f>
        <v>43</v>
      </c>
      <c r="H101" s="32">
        <f>H90+H100</f>
        <v>43</v>
      </c>
      <c r="I101" s="32">
        <f>I90+I100</f>
        <v>180</v>
      </c>
      <c r="J101" s="32">
        <f>J90+J100</f>
        <v>1187</v>
      </c>
      <c r="K101" s="32"/>
      <c r="L101" s="32">
        <f>L90+L100</f>
        <v>239.5</v>
      </c>
    </row>
    <row r="102" spans="1:12" ht="14.4" x14ac:dyDescent="0.3">
      <c r="A102" s="20">
        <v>2</v>
      </c>
      <c r="B102" s="21">
        <v>1</v>
      </c>
      <c r="C102" s="22" t="s">
        <v>20</v>
      </c>
      <c r="D102" s="5" t="s">
        <v>21</v>
      </c>
      <c r="E102" s="54" t="s">
        <v>99</v>
      </c>
      <c r="F102" s="40">
        <v>200</v>
      </c>
      <c r="G102" s="40">
        <v>6</v>
      </c>
      <c r="H102" s="40">
        <v>7</v>
      </c>
      <c r="I102" s="40">
        <v>33</v>
      </c>
      <c r="J102" s="40">
        <v>221</v>
      </c>
      <c r="K102" s="41">
        <v>268</v>
      </c>
      <c r="L102" s="40"/>
    </row>
    <row r="103" spans="1:12" ht="14.4" x14ac:dyDescent="0.3">
      <c r="A103" s="23"/>
      <c r="B103" s="15"/>
      <c r="C103" s="11"/>
      <c r="D103" s="6"/>
      <c r="E103" s="52" t="s">
        <v>100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101</v>
      </c>
      <c r="L103" s="43"/>
    </row>
    <row r="104" spans="1:12" ht="14.4" x14ac:dyDescent="0.3">
      <c r="A104" s="23"/>
      <c r="B104" s="15"/>
      <c r="C104" s="11"/>
      <c r="D104" s="7" t="s">
        <v>22</v>
      </c>
      <c r="E104" s="52" t="s">
        <v>54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/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24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33</v>
      </c>
      <c r="E109" s="9"/>
      <c r="F109" s="19">
        <f>SUM(F102:F108)</f>
        <v>500</v>
      </c>
      <c r="G109" s="19">
        <f t="shared" ref="G109:J109" si="32">SUM(G102:G108)</f>
        <v>18</v>
      </c>
      <c r="H109" s="19">
        <f t="shared" si="32"/>
        <v>18</v>
      </c>
      <c r="I109" s="19">
        <f t="shared" si="32"/>
        <v>71</v>
      </c>
      <c r="J109" s="19">
        <f t="shared" si="32"/>
        <v>484</v>
      </c>
      <c r="K109" s="25"/>
      <c r="L109" s="19">
        <v>70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52" t="s">
        <v>102</v>
      </c>
      <c r="F111" s="43">
        <v>200</v>
      </c>
      <c r="G111" s="43">
        <v>2</v>
      </c>
      <c r="H111" s="43">
        <v>4</v>
      </c>
      <c r="I111" s="43">
        <v>9</v>
      </c>
      <c r="J111" s="43">
        <v>76</v>
      </c>
      <c r="K111" s="53" t="s">
        <v>103</v>
      </c>
      <c r="L111" s="43">
        <v>37</v>
      </c>
    </row>
    <row r="112" spans="1:12" ht="14.4" x14ac:dyDescent="0.3">
      <c r="A112" s="23"/>
      <c r="B112" s="15"/>
      <c r="C112" s="11"/>
      <c r="D112" s="7" t="s">
        <v>28</v>
      </c>
      <c r="E112" s="52" t="s">
        <v>104</v>
      </c>
      <c r="F112" s="43">
        <v>90</v>
      </c>
      <c r="G112" s="43">
        <v>13</v>
      </c>
      <c r="H112" s="43">
        <v>13</v>
      </c>
      <c r="I112" s="43">
        <v>24</v>
      </c>
      <c r="J112" s="43">
        <v>246</v>
      </c>
      <c r="K112" s="44">
        <v>405</v>
      </c>
      <c r="L112" s="43">
        <v>75</v>
      </c>
    </row>
    <row r="113" spans="1:12" ht="14.4" x14ac:dyDescent="0.3">
      <c r="A113" s="23"/>
      <c r="B113" s="15"/>
      <c r="C113" s="11"/>
      <c r="D113" s="7" t="s">
        <v>29</v>
      </c>
      <c r="E113" s="52" t="s">
        <v>105</v>
      </c>
      <c r="F113" s="43">
        <v>150</v>
      </c>
      <c r="G113" s="43">
        <v>6</v>
      </c>
      <c r="H113" s="43">
        <v>9</v>
      </c>
      <c r="I113" s="43">
        <v>39</v>
      </c>
      <c r="J113" s="43">
        <v>236</v>
      </c>
      <c r="K113" s="44">
        <v>291</v>
      </c>
      <c r="L113" s="43">
        <v>28</v>
      </c>
    </row>
    <row r="114" spans="1:12" ht="14.4" x14ac:dyDescent="0.3">
      <c r="A114" s="23"/>
      <c r="B114" s="15"/>
      <c r="C114" s="11"/>
      <c r="D114" s="7" t="s">
        <v>30</v>
      </c>
      <c r="E114" s="52" t="s">
        <v>106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90</v>
      </c>
      <c r="L114" s="43">
        <v>25</v>
      </c>
    </row>
    <row r="115" spans="1:12" ht="14.4" x14ac:dyDescent="0.3">
      <c r="A115" s="23"/>
      <c r="B115" s="15"/>
      <c r="C115" s="11"/>
      <c r="D115" s="7" t="s">
        <v>31</v>
      </c>
      <c r="E115" s="42" t="s">
        <v>51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32</v>
      </c>
      <c r="E116" s="42" t="s">
        <v>52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33</v>
      </c>
      <c r="E119" s="9"/>
      <c r="F119" s="19">
        <f>SUM(F110:F118)</f>
        <v>700</v>
      </c>
      <c r="G119" s="19">
        <f t="shared" ref="G119:J119" si="33">SUM(G110:G118)</f>
        <v>25</v>
      </c>
      <c r="H119" s="19">
        <f t="shared" si="33"/>
        <v>26</v>
      </c>
      <c r="I119" s="19">
        <f t="shared" si="33"/>
        <v>103</v>
      </c>
      <c r="J119" s="19">
        <f t="shared" si="33"/>
        <v>712</v>
      </c>
      <c r="K119" s="25"/>
      <c r="L119" s="19">
        <f t="shared" ref="L119" si="34">SUM(L110:L118)</f>
        <v>171.5</v>
      </c>
    </row>
    <row r="120" spans="1:12" ht="15" thickBot="1" x14ac:dyDescent="0.3">
      <c r="A120" s="29">
        <f>A102</f>
        <v>2</v>
      </c>
      <c r="B120" s="30">
        <f>B102</f>
        <v>1</v>
      </c>
      <c r="C120" s="57" t="s">
        <v>4</v>
      </c>
      <c r="D120" s="58"/>
      <c r="E120" s="31"/>
      <c r="F120" s="32">
        <f>F109+F119</f>
        <v>1200</v>
      </c>
      <c r="G120" s="32">
        <f>G109+G119</f>
        <v>43</v>
      </c>
      <c r="H120" s="32">
        <f>H109+H119</f>
        <v>44</v>
      </c>
      <c r="I120" s="32">
        <f>I109+I119</f>
        <v>174</v>
      </c>
      <c r="J120" s="32">
        <f>J109+J119</f>
        <v>1196</v>
      </c>
      <c r="K120" s="32"/>
      <c r="L120" s="32">
        <f>L109+L119</f>
        <v>241.5</v>
      </c>
    </row>
    <row r="121" spans="1:12" ht="14.4" x14ac:dyDescent="0.3">
      <c r="A121" s="14">
        <v>2</v>
      </c>
      <c r="B121" s="15">
        <v>2</v>
      </c>
      <c r="C121" s="22" t="s">
        <v>20</v>
      </c>
      <c r="D121" s="5" t="s">
        <v>21</v>
      </c>
      <c r="E121" s="54" t="s">
        <v>107</v>
      </c>
      <c r="F121" s="40">
        <v>160</v>
      </c>
      <c r="G121" s="40">
        <v>7</v>
      </c>
      <c r="H121" s="40">
        <v>9</v>
      </c>
      <c r="I121" s="40">
        <v>9</v>
      </c>
      <c r="J121" s="40">
        <v>188</v>
      </c>
      <c r="K121" s="41">
        <v>302</v>
      </c>
      <c r="L121" s="40"/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22</v>
      </c>
      <c r="E123" s="52" t="s">
        <v>108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/>
    </row>
    <row r="124" spans="1:12" ht="14.4" x14ac:dyDescent="0.3">
      <c r="A124" s="14"/>
      <c r="B124" s="15"/>
      <c r="C124" s="11"/>
      <c r="D124" s="7" t="s">
        <v>23</v>
      </c>
      <c r="E124" s="52" t="s">
        <v>79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/>
    </row>
    <row r="125" spans="1:12" ht="14.4" x14ac:dyDescent="0.3">
      <c r="A125" s="14"/>
      <c r="B125" s="15"/>
      <c r="C125" s="11"/>
      <c r="D125" s="7" t="s">
        <v>24</v>
      </c>
      <c r="E125" s="42"/>
      <c r="F125" s="43"/>
      <c r="G125" s="43"/>
      <c r="H125" s="43"/>
      <c r="I125" s="43"/>
      <c r="J125" s="43"/>
      <c r="K125" s="44"/>
      <c r="L125" s="43"/>
    </row>
    <row r="126" spans="1:12" ht="28.8" x14ac:dyDescent="0.3">
      <c r="A126" s="14"/>
      <c r="B126" s="15"/>
      <c r="C126" s="11"/>
      <c r="D126" s="56" t="s">
        <v>109</v>
      </c>
      <c r="E126" s="52" t="s">
        <v>110</v>
      </c>
      <c r="F126" s="43">
        <v>100</v>
      </c>
      <c r="G126" s="43">
        <v>5</v>
      </c>
      <c r="H126" s="43">
        <v>6</v>
      </c>
      <c r="I126" s="43">
        <v>42</v>
      </c>
      <c r="J126" s="43">
        <v>218</v>
      </c>
      <c r="K126" s="44">
        <v>564</v>
      </c>
      <c r="L126" s="43"/>
    </row>
    <row r="127" spans="1:12" ht="14.4" x14ac:dyDescent="0.3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6"/>
      <c r="B128" s="17"/>
      <c r="C128" s="8"/>
      <c r="D128" s="18" t="s">
        <v>33</v>
      </c>
      <c r="E128" s="9"/>
      <c r="F128" s="19">
        <f>SUM(F121:F127)</f>
        <v>500</v>
      </c>
      <c r="G128" s="19">
        <f t="shared" ref="G128:J128" si="35">SUM(G121:G127)</f>
        <v>15</v>
      </c>
      <c r="H128" s="19">
        <f t="shared" si="35"/>
        <v>16</v>
      </c>
      <c r="I128" s="19">
        <f t="shared" si="35"/>
        <v>79</v>
      </c>
      <c r="J128" s="19">
        <f t="shared" si="35"/>
        <v>543</v>
      </c>
      <c r="K128" s="25"/>
      <c r="L128" s="19">
        <v>70</v>
      </c>
    </row>
    <row r="129" spans="1:12" ht="14.4" x14ac:dyDescent="0.3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52" t="s">
        <v>111</v>
      </c>
      <c r="F130" s="43">
        <v>200</v>
      </c>
      <c r="G130" s="43">
        <v>2</v>
      </c>
      <c r="H130" s="43">
        <v>4</v>
      </c>
      <c r="I130" s="43">
        <v>14</v>
      </c>
      <c r="J130" s="43">
        <v>100</v>
      </c>
      <c r="K130" s="53" t="s">
        <v>112</v>
      </c>
      <c r="L130" s="43">
        <v>30</v>
      </c>
    </row>
    <row r="131" spans="1:12" ht="14.4" x14ac:dyDescent="0.3">
      <c r="A131" s="14"/>
      <c r="B131" s="15"/>
      <c r="C131" s="11"/>
      <c r="D131" s="7" t="s">
        <v>28</v>
      </c>
      <c r="E131" s="52" t="s">
        <v>113</v>
      </c>
      <c r="F131" s="43">
        <v>110</v>
      </c>
      <c r="G131" s="43">
        <v>10</v>
      </c>
      <c r="H131" s="43">
        <v>14</v>
      </c>
      <c r="I131" s="43">
        <v>16</v>
      </c>
      <c r="J131" s="43">
        <v>247</v>
      </c>
      <c r="K131" s="53" t="s">
        <v>48</v>
      </c>
      <c r="L131" s="43">
        <v>73</v>
      </c>
    </row>
    <row r="132" spans="1:12" ht="14.4" x14ac:dyDescent="0.3">
      <c r="A132" s="14"/>
      <c r="B132" s="15"/>
      <c r="C132" s="11"/>
      <c r="D132" s="7" t="s">
        <v>29</v>
      </c>
      <c r="E132" s="52" t="s">
        <v>49</v>
      </c>
      <c r="F132" s="43">
        <v>150</v>
      </c>
      <c r="G132" s="43">
        <v>8</v>
      </c>
      <c r="H132" s="43">
        <v>8</v>
      </c>
      <c r="I132" s="43">
        <v>39</v>
      </c>
      <c r="J132" s="43">
        <v>226</v>
      </c>
      <c r="K132" s="44">
        <v>237</v>
      </c>
      <c r="L132" s="43">
        <v>27</v>
      </c>
    </row>
    <row r="133" spans="1:12" ht="14.4" x14ac:dyDescent="0.3">
      <c r="A133" s="14"/>
      <c r="B133" s="15"/>
      <c r="C133" s="11"/>
      <c r="D133" s="7" t="s">
        <v>30</v>
      </c>
      <c r="E133" s="52" t="s">
        <v>98</v>
      </c>
      <c r="F133" s="43">
        <v>200</v>
      </c>
      <c r="G133" s="43">
        <v>0</v>
      </c>
      <c r="H133" s="43">
        <v>0</v>
      </c>
      <c r="I133" s="43">
        <v>11</v>
      </c>
      <c r="J133" s="43">
        <v>48</v>
      </c>
      <c r="K133" s="44">
        <v>519</v>
      </c>
      <c r="L133" s="43">
        <v>17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11</v>
      </c>
      <c r="J134" s="43">
        <v>60</v>
      </c>
      <c r="K134" s="44">
        <v>108</v>
      </c>
      <c r="L134" s="43">
        <v>4</v>
      </c>
    </row>
    <row r="135" spans="1:12" ht="14.4" x14ac:dyDescent="0.3">
      <c r="A135" s="14"/>
      <c r="B135" s="15"/>
      <c r="C135" s="11"/>
      <c r="D135" s="7" t="s">
        <v>32</v>
      </c>
      <c r="E135" s="42" t="s">
        <v>52</v>
      </c>
      <c r="F135" s="43">
        <v>30</v>
      </c>
      <c r="G135" s="43">
        <v>2</v>
      </c>
      <c r="H135" s="43">
        <v>0</v>
      </c>
      <c r="I135" s="43">
        <v>10</v>
      </c>
      <c r="J135" s="43">
        <v>52</v>
      </c>
      <c r="K135" s="44">
        <v>109</v>
      </c>
      <c r="L135" s="43">
        <v>2.5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6"/>
      <c r="B138" s="17"/>
      <c r="C138" s="8"/>
      <c r="D138" s="18" t="s">
        <v>33</v>
      </c>
      <c r="E138" s="9"/>
      <c r="F138" s="19">
        <f>SUM(F129:F137)</f>
        <v>720</v>
      </c>
      <c r="G138" s="19">
        <f t="shared" ref="G138:J138" si="36">SUM(G129:G137)</f>
        <v>24</v>
      </c>
      <c r="H138" s="19">
        <f t="shared" si="36"/>
        <v>26</v>
      </c>
      <c r="I138" s="19">
        <f t="shared" si="36"/>
        <v>101</v>
      </c>
      <c r="J138" s="19">
        <f t="shared" si="36"/>
        <v>733</v>
      </c>
      <c r="K138" s="25"/>
      <c r="L138" s="19">
        <f t="shared" ref="L138" si="37">SUM(L129:L137)</f>
        <v>153.5</v>
      </c>
    </row>
    <row r="139" spans="1:12" ht="15" thickBot="1" x14ac:dyDescent="0.3">
      <c r="A139" s="33">
        <f>A121</f>
        <v>2</v>
      </c>
      <c r="B139" s="33">
        <f>B121</f>
        <v>2</v>
      </c>
      <c r="C139" s="57" t="s">
        <v>4</v>
      </c>
      <c r="D139" s="58"/>
      <c r="E139" s="31"/>
      <c r="F139" s="32">
        <f>F128+F138</f>
        <v>1220</v>
      </c>
      <c r="G139" s="32">
        <f>G128+G138</f>
        <v>39</v>
      </c>
      <c r="H139" s="32">
        <f>H128+H138</f>
        <v>42</v>
      </c>
      <c r="I139" s="32">
        <f>I128+I138</f>
        <v>180</v>
      </c>
      <c r="J139" s="32">
        <f>J128+J138</f>
        <v>1276</v>
      </c>
      <c r="K139" s="32"/>
      <c r="L139" s="32">
        <f>L128+L138</f>
        <v>223.5</v>
      </c>
    </row>
    <row r="140" spans="1:12" ht="14.4" x14ac:dyDescent="0.3">
      <c r="A140" s="20">
        <v>2</v>
      </c>
      <c r="B140" s="21">
        <v>3</v>
      </c>
      <c r="C140" s="22" t="s">
        <v>20</v>
      </c>
      <c r="D140" s="5" t="s">
        <v>21</v>
      </c>
      <c r="E140" s="54" t="s">
        <v>114</v>
      </c>
      <c r="F140" s="40">
        <v>200</v>
      </c>
      <c r="G140" s="40">
        <v>9</v>
      </c>
      <c r="H140" s="40">
        <v>7</v>
      </c>
      <c r="I140" s="40">
        <v>17</v>
      </c>
      <c r="J140" s="40">
        <v>292</v>
      </c>
      <c r="K140" s="41">
        <v>267</v>
      </c>
      <c r="L140" s="40"/>
    </row>
    <row r="141" spans="1:12" ht="14.4" x14ac:dyDescent="0.3">
      <c r="A141" s="23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7" t="s">
        <v>22</v>
      </c>
      <c r="E142" s="52" t="s">
        <v>78</v>
      </c>
      <c r="F142" s="43">
        <v>200</v>
      </c>
      <c r="G142" s="43">
        <v>0</v>
      </c>
      <c r="H142" s="43">
        <v>0</v>
      </c>
      <c r="I142" s="43">
        <v>7</v>
      </c>
      <c r="J142" s="43">
        <v>30</v>
      </c>
      <c r="K142" s="44">
        <v>144</v>
      </c>
      <c r="L142" s="43"/>
    </row>
    <row r="143" spans="1:12" ht="15.75" customHeight="1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 t="s">
        <v>24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55" t="s">
        <v>67</v>
      </c>
      <c r="E145" s="52" t="s">
        <v>115</v>
      </c>
      <c r="F145" s="43">
        <v>100</v>
      </c>
      <c r="G145" s="43">
        <v>7</v>
      </c>
      <c r="H145" s="43">
        <v>10</v>
      </c>
      <c r="I145" s="43">
        <v>58</v>
      </c>
      <c r="J145" s="43">
        <v>219</v>
      </c>
      <c r="K145" s="44">
        <v>565</v>
      </c>
      <c r="L145" s="43"/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4"/>
      <c r="B147" s="17"/>
      <c r="C147" s="8"/>
      <c r="D147" s="18" t="s">
        <v>33</v>
      </c>
      <c r="E147" s="9"/>
      <c r="F147" s="19">
        <f>SUM(F140:F146)</f>
        <v>500</v>
      </c>
      <c r="G147" s="19">
        <f t="shared" ref="G147:J147" si="38">SUM(G140:G146)</f>
        <v>16</v>
      </c>
      <c r="H147" s="19">
        <f t="shared" si="38"/>
        <v>17</v>
      </c>
      <c r="I147" s="19">
        <f t="shared" si="38"/>
        <v>82</v>
      </c>
      <c r="J147" s="19">
        <f t="shared" si="38"/>
        <v>541</v>
      </c>
      <c r="K147" s="25"/>
      <c r="L147" s="19">
        <v>70</v>
      </c>
    </row>
    <row r="148" spans="1:12" ht="14.4" x14ac:dyDescent="0.3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52" t="s">
        <v>116</v>
      </c>
      <c r="F149" s="43">
        <v>200</v>
      </c>
      <c r="G149" s="43">
        <v>2</v>
      </c>
      <c r="H149" s="43">
        <v>4</v>
      </c>
      <c r="I149" s="43">
        <v>7</v>
      </c>
      <c r="J149" s="43">
        <v>77</v>
      </c>
      <c r="K149" s="53" t="s">
        <v>96</v>
      </c>
      <c r="L149" s="43">
        <v>35</v>
      </c>
    </row>
    <row r="150" spans="1:12" ht="14.4" x14ac:dyDescent="0.3">
      <c r="A150" s="23"/>
      <c r="B150" s="15"/>
      <c r="C150" s="11"/>
      <c r="D150" s="7" t="s">
        <v>28</v>
      </c>
      <c r="E150" s="52" t="s">
        <v>117</v>
      </c>
      <c r="F150" s="43">
        <v>240</v>
      </c>
      <c r="G150" s="43">
        <v>17</v>
      </c>
      <c r="H150" s="43">
        <v>21</v>
      </c>
      <c r="I150" s="43">
        <v>48</v>
      </c>
      <c r="J150" s="43">
        <v>440</v>
      </c>
      <c r="K150" s="44">
        <v>407</v>
      </c>
      <c r="L150" s="43">
        <v>100</v>
      </c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52" t="s">
        <v>62</v>
      </c>
      <c r="F152" s="43">
        <v>200</v>
      </c>
      <c r="G152" s="43">
        <v>2</v>
      </c>
      <c r="H152" s="43">
        <v>0</v>
      </c>
      <c r="I152" s="43">
        <v>26</v>
      </c>
      <c r="J152" s="43">
        <v>112</v>
      </c>
      <c r="K152" s="53" t="s">
        <v>63</v>
      </c>
      <c r="L152" s="43">
        <v>23</v>
      </c>
    </row>
    <row r="153" spans="1:12" ht="14.4" x14ac:dyDescent="0.3">
      <c r="A153" s="23"/>
      <c r="B153" s="15"/>
      <c r="C153" s="11"/>
      <c r="D153" s="7" t="s">
        <v>31</v>
      </c>
      <c r="E153" s="42" t="s">
        <v>51</v>
      </c>
      <c r="F153" s="43">
        <v>30</v>
      </c>
      <c r="G153" s="43">
        <v>2</v>
      </c>
      <c r="H153" s="43">
        <v>0</v>
      </c>
      <c r="I153" s="43">
        <v>11</v>
      </c>
      <c r="J153" s="43">
        <v>60</v>
      </c>
      <c r="K153" s="44">
        <v>108</v>
      </c>
      <c r="L153" s="43">
        <v>4</v>
      </c>
    </row>
    <row r="154" spans="1:12" ht="14.4" x14ac:dyDescent="0.3">
      <c r="A154" s="23"/>
      <c r="B154" s="15"/>
      <c r="C154" s="11"/>
      <c r="D154" s="7" t="s">
        <v>32</v>
      </c>
      <c r="E154" s="42" t="s">
        <v>52</v>
      </c>
      <c r="F154" s="43">
        <v>30</v>
      </c>
      <c r="G154" s="43">
        <v>2</v>
      </c>
      <c r="H154" s="43">
        <v>0</v>
      </c>
      <c r="I154" s="43">
        <v>10</v>
      </c>
      <c r="J154" s="43">
        <v>52</v>
      </c>
      <c r="K154" s="44">
        <v>109</v>
      </c>
      <c r="L154" s="43">
        <v>2.5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4"/>
      <c r="B157" s="17"/>
      <c r="C157" s="8"/>
      <c r="D157" s="18" t="s">
        <v>33</v>
      </c>
      <c r="E157" s="9"/>
      <c r="F157" s="19">
        <f>SUM(F148:F156)</f>
        <v>700</v>
      </c>
      <c r="G157" s="19">
        <f t="shared" ref="G157:J157" si="39">SUM(G148:G156)</f>
        <v>25</v>
      </c>
      <c r="H157" s="19">
        <f t="shared" si="39"/>
        <v>25</v>
      </c>
      <c r="I157" s="19">
        <f t="shared" si="39"/>
        <v>102</v>
      </c>
      <c r="J157" s="19">
        <f t="shared" si="39"/>
        <v>741</v>
      </c>
      <c r="K157" s="25"/>
      <c r="L157" s="19">
        <f t="shared" ref="L157" si="40">SUM(L148:L156)</f>
        <v>164.5</v>
      </c>
    </row>
    <row r="158" spans="1:12" ht="15" thickBot="1" x14ac:dyDescent="0.3">
      <c r="A158" s="29">
        <f>A140</f>
        <v>2</v>
      </c>
      <c r="B158" s="30">
        <f>B140</f>
        <v>3</v>
      </c>
      <c r="C158" s="57" t="s">
        <v>4</v>
      </c>
      <c r="D158" s="58"/>
      <c r="E158" s="31"/>
      <c r="F158" s="32">
        <f>F147+F157</f>
        <v>1200</v>
      </c>
      <c r="G158" s="32">
        <f>G147+G157</f>
        <v>41</v>
      </c>
      <c r="H158" s="32">
        <f>H147+H157</f>
        <v>42</v>
      </c>
      <c r="I158" s="32">
        <f>I147+I157</f>
        <v>184</v>
      </c>
      <c r="J158" s="32">
        <f>J147+J157</f>
        <v>1282</v>
      </c>
      <c r="K158" s="32"/>
      <c r="L158" s="32">
        <f>L147+L157</f>
        <v>234.5</v>
      </c>
    </row>
    <row r="159" spans="1:12" ht="14.4" x14ac:dyDescent="0.3">
      <c r="A159" s="20">
        <v>2</v>
      </c>
      <c r="B159" s="21">
        <v>4</v>
      </c>
      <c r="C159" s="22" t="s">
        <v>20</v>
      </c>
      <c r="D159" s="5" t="s">
        <v>21</v>
      </c>
      <c r="E159" s="54" t="s">
        <v>118</v>
      </c>
      <c r="F159" s="40">
        <v>200</v>
      </c>
      <c r="G159" s="40">
        <v>7</v>
      </c>
      <c r="H159" s="40">
        <v>5</v>
      </c>
      <c r="I159" s="40">
        <v>21</v>
      </c>
      <c r="J159" s="40">
        <v>192</v>
      </c>
      <c r="K159" s="41">
        <v>266</v>
      </c>
      <c r="L159" s="40"/>
    </row>
    <row r="160" spans="1:12" ht="14.4" x14ac:dyDescent="0.3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22</v>
      </c>
      <c r="E161" s="52" t="s">
        <v>119</v>
      </c>
      <c r="F161" s="43">
        <v>200</v>
      </c>
      <c r="G161" s="43">
        <v>0</v>
      </c>
      <c r="H161" s="43">
        <v>0</v>
      </c>
      <c r="I161" s="43">
        <v>9</v>
      </c>
      <c r="J161" s="43">
        <v>37</v>
      </c>
      <c r="K161" s="53" t="s">
        <v>120</v>
      </c>
      <c r="L161" s="43"/>
    </row>
    <row r="162" spans="1:12" ht="14.4" x14ac:dyDescent="0.3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7" t="s">
        <v>24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55" t="s">
        <v>67</v>
      </c>
      <c r="E164" s="52" t="s">
        <v>121</v>
      </c>
      <c r="F164" s="43">
        <v>100</v>
      </c>
      <c r="G164" s="43">
        <v>10</v>
      </c>
      <c r="H164" s="43">
        <v>12</v>
      </c>
      <c r="I164" s="43">
        <v>42</v>
      </c>
      <c r="J164" s="43">
        <v>267</v>
      </c>
      <c r="K164" s="44">
        <v>574</v>
      </c>
      <c r="L164" s="43"/>
    </row>
    <row r="165" spans="1:12" ht="14.4" x14ac:dyDescent="0.3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4"/>
      <c r="B166" s="17"/>
      <c r="C166" s="8"/>
      <c r="D166" s="18" t="s">
        <v>33</v>
      </c>
      <c r="E166" s="9"/>
      <c r="F166" s="19">
        <f>SUM(F159:F165)</f>
        <v>500</v>
      </c>
      <c r="G166" s="19">
        <f t="shared" ref="G166:J166" si="41">SUM(G159:G165)</f>
        <v>17</v>
      </c>
      <c r="H166" s="19">
        <f t="shared" si="41"/>
        <v>17</v>
      </c>
      <c r="I166" s="19">
        <f t="shared" si="41"/>
        <v>72</v>
      </c>
      <c r="J166" s="19">
        <f t="shared" si="41"/>
        <v>496</v>
      </c>
      <c r="K166" s="25"/>
      <c r="L166" s="19">
        <v>70</v>
      </c>
    </row>
    <row r="167" spans="1:12" ht="14.4" x14ac:dyDescent="0.3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52" t="s">
        <v>122</v>
      </c>
      <c r="F168" s="43">
        <v>200</v>
      </c>
      <c r="G168" s="43">
        <v>2</v>
      </c>
      <c r="H168" s="43">
        <v>4</v>
      </c>
      <c r="I168" s="43">
        <v>22</v>
      </c>
      <c r="J168" s="43">
        <v>129</v>
      </c>
      <c r="K168" s="53" t="s">
        <v>87</v>
      </c>
      <c r="L168" s="43">
        <v>34</v>
      </c>
    </row>
    <row r="169" spans="1:12" ht="14.4" x14ac:dyDescent="0.3">
      <c r="A169" s="23"/>
      <c r="B169" s="15"/>
      <c r="C169" s="11"/>
      <c r="D169" s="7" t="s">
        <v>28</v>
      </c>
      <c r="E169" s="52" t="s">
        <v>123</v>
      </c>
      <c r="F169" s="43">
        <v>110</v>
      </c>
      <c r="G169" s="43">
        <v>11</v>
      </c>
      <c r="H169" s="43">
        <v>16</v>
      </c>
      <c r="I169" s="43">
        <v>19</v>
      </c>
      <c r="J169" s="43">
        <v>246</v>
      </c>
      <c r="K169" s="44">
        <v>372</v>
      </c>
      <c r="L169" s="43">
        <v>75</v>
      </c>
    </row>
    <row r="170" spans="1:12" ht="14.4" x14ac:dyDescent="0.3">
      <c r="A170" s="23"/>
      <c r="B170" s="15"/>
      <c r="C170" s="11"/>
      <c r="D170" s="7" t="s">
        <v>29</v>
      </c>
      <c r="E170" s="52" t="s">
        <v>124</v>
      </c>
      <c r="F170" s="43">
        <v>150</v>
      </c>
      <c r="G170" s="43">
        <v>8</v>
      </c>
      <c r="H170" s="43">
        <v>3</v>
      </c>
      <c r="I170" s="43">
        <v>42</v>
      </c>
      <c r="J170" s="43">
        <v>219</v>
      </c>
      <c r="K170" s="44">
        <v>243</v>
      </c>
      <c r="L170" s="43">
        <v>20</v>
      </c>
    </row>
    <row r="171" spans="1:12" ht="14.4" x14ac:dyDescent="0.3">
      <c r="A171" s="23"/>
      <c r="B171" s="15"/>
      <c r="C171" s="11"/>
      <c r="D171" s="7" t="s">
        <v>30</v>
      </c>
      <c r="E171" s="52" t="s">
        <v>125</v>
      </c>
      <c r="F171" s="43">
        <v>200</v>
      </c>
      <c r="G171" s="43">
        <v>0</v>
      </c>
      <c r="H171" s="43">
        <v>0</v>
      </c>
      <c r="I171" s="43">
        <v>11</v>
      </c>
      <c r="J171" s="43">
        <v>40</v>
      </c>
      <c r="K171" s="44">
        <v>508</v>
      </c>
      <c r="L171" s="43">
        <v>18</v>
      </c>
    </row>
    <row r="172" spans="1:12" ht="14.4" x14ac:dyDescent="0.3">
      <c r="A172" s="23"/>
      <c r="B172" s="15"/>
      <c r="C172" s="11"/>
      <c r="D172" s="7" t="s">
        <v>31</v>
      </c>
      <c r="E172" s="42" t="s">
        <v>51</v>
      </c>
      <c r="F172" s="43">
        <v>30</v>
      </c>
      <c r="G172" s="43">
        <v>2</v>
      </c>
      <c r="H172" s="43">
        <v>0</v>
      </c>
      <c r="I172" s="43">
        <v>11</v>
      </c>
      <c r="J172" s="43">
        <v>60</v>
      </c>
      <c r="K172" s="44">
        <v>108</v>
      </c>
      <c r="L172" s="43">
        <v>4</v>
      </c>
    </row>
    <row r="173" spans="1:12" ht="14.4" x14ac:dyDescent="0.3">
      <c r="A173" s="23"/>
      <c r="B173" s="15"/>
      <c r="C173" s="11"/>
      <c r="D173" s="7" t="s">
        <v>32</v>
      </c>
      <c r="E173" s="42" t="s">
        <v>52</v>
      </c>
      <c r="F173" s="43">
        <v>30</v>
      </c>
      <c r="G173" s="43">
        <v>2</v>
      </c>
      <c r="H173" s="43">
        <v>0</v>
      </c>
      <c r="I173" s="43">
        <v>10</v>
      </c>
      <c r="J173" s="43">
        <v>52</v>
      </c>
      <c r="K173" s="44">
        <v>109</v>
      </c>
      <c r="L173" s="43">
        <v>2.5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4"/>
      <c r="B176" s="17"/>
      <c r="C176" s="8"/>
      <c r="D176" s="18" t="s">
        <v>33</v>
      </c>
      <c r="E176" s="9"/>
      <c r="F176" s="19">
        <f>SUM(F167:F175)</f>
        <v>720</v>
      </c>
      <c r="G176" s="19">
        <f t="shared" ref="G176:J176" si="42">SUM(G167:G175)</f>
        <v>25</v>
      </c>
      <c r="H176" s="19">
        <f t="shared" si="42"/>
        <v>23</v>
      </c>
      <c r="I176" s="19">
        <f t="shared" si="42"/>
        <v>115</v>
      </c>
      <c r="J176" s="19">
        <f t="shared" si="42"/>
        <v>746</v>
      </c>
      <c r="K176" s="25"/>
      <c r="L176" s="19">
        <f t="shared" ref="L176" si="43">SUM(L167:L175)</f>
        <v>153.5</v>
      </c>
    </row>
    <row r="177" spans="1:12" ht="15" thickBot="1" x14ac:dyDescent="0.3">
      <c r="A177" s="29">
        <f>A159</f>
        <v>2</v>
      </c>
      <c r="B177" s="30">
        <f>B159</f>
        <v>4</v>
      </c>
      <c r="C177" s="57" t="s">
        <v>4</v>
      </c>
      <c r="D177" s="58"/>
      <c r="E177" s="31"/>
      <c r="F177" s="32">
        <f>F166+F176</f>
        <v>1220</v>
      </c>
      <c r="G177" s="32">
        <f>G166+G176</f>
        <v>42</v>
      </c>
      <c r="H177" s="32">
        <f>H166+H176</f>
        <v>40</v>
      </c>
      <c r="I177" s="32">
        <f>I166+I176</f>
        <v>187</v>
      </c>
      <c r="J177" s="32">
        <f>J166+J176</f>
        <v>1242</v>
      </c>
      <c r="K177" s="32"/>
      <c r="L177" s="32">
        <f>L166+L176</f>
        <v>223.5</v>
      </c>
    </row>
    <row r="178" spans="1:12" ht="14.4" x14ac:dyDescent="0.3">
      <c r="A178" s="20">
        <v>2</v>
      </c>
      <c r="B178" s="21">
        <v>5</v>
      </c>
      <c r="C178" s="22" t="s">
        <v>20</v>
      </c>
      <c r="D178" s="5" t="s">
        <v>21</v>
      </c>
      <c r="E178" s="54" t="s">
        <v>53</v>
      </c>
      <c r="F178" s="40">
        <v>200</v>
      </c>
      <c r="G178" s="40">
        <v>8</v>
      </c>
      <c r="H178" s="40">
        <v>7</v>
      </c>
      <c r="I178" s="40">
        <v>41</v>
      </c>
      <c r="J178" s="40">
        <v>257</v>
      </c>
      <c r="K178" s="41">
        <v>250</v>
      </c>
      <c r="L178" s="40"/>
    </row>
    <row r="179" spans="1:12" ht="14.4" x14ac:dyDescent="0.3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22</v>
      </c>
      <c r="E180" s="52" t="s">
        <v>126</v>
      </c>
      <c r="F180" s="43">
        <v>200</v>
      </c>
      <c r="G180" s="43">
        <v>0</v>
      </c>
      <c r="H180" s="43">
        <v>0</v>
      </c>
      <c r="I180" s="43">
        <v>8</v>
      </c>
      <c r="J180" s="43">
        <v>33</v>
      </c>
      <c r="K180" s="53" t="s">
        <v>93</v>
      </c>
      <c r="L180" s="43"/>
    </row>
    <row r="181" spans="1:12" ht="14.4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24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55" t="s">
        <v>67</v>
      </c>
      <c r="E183" s="52" t="s">
        <v>127</v>
      </c>
      <c r="F183" s="43">
        <v>100</v>
      </c>
      <c r="G183" s="43">
        <v>9</v>
      </c>
      <c r="H183" s="43">
        <v>10</v>
      </c>
      <c r="I183" s="43">
        <v>30</v>
      </c>
      <c r="J183" s="43">
        <v>214</v>
      </c>
      <c r="K183" s="44">
        <v>563</v>
      </c>
      <c r="L183" s="43"/>
    </row>
    <row r="184" spans="1:12" ht="14.4" x14ac:dyDescent="0.3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3">
      <c r="A185" s="24"/>
      <c r="B185" s="17"/>
      <c r="C185" s="8"/>
      <c r="D185" s="18" t="s">
        <v>33</v>
      </c>
      <c r="E185" s="9"/>
      <c r="F185" s="19">
        <f>SUM(F178:F184)</f>
        <v>500</v>
      </c>
      <c r="G185" s="19">
        <f t="shared" ref="G185:J185" si="44">SUM(G178:G184)</f>
        <v>17</v>
      </c>
      <c r="H185" s="19">
        <f t="shared" si="44"/>
        <v>17</v>
      </c>
      <c r="I185" s="19">
        <f t="shared" si="44"/>
        <v>79</v>
      </c>
      <c r="J185" s="19">
        <f t="shared" si="44"/>
        <v>504</v>
      </c>
      <c r="K185" s="25"/>
      <c r="L185" s="19">
        <v>70</v>
      </c>
    </row>
    <row r="186" spans="1:12" ht="14.4" x14ac:dyDescent="0.3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52" t="s">
        <v>128</v>
      </c>
      <c r="F187" s="43">
        <v>200</v>
      </c>
      <c r="G187" s="43">
        <v>2</v>
      </c>
      <c r="H187" s="43">
        <v>4</v>
      </c>
      <c r="I187" s="43">
        <v>14</v>
      </c>
      <c r="J187" s="43">
        <v>105</v>
      </c>
      <c r="K187" s="53" t="s">
        <v>129</v>
      </c>
      <c r="L187" s="43">
        <v>32</v>
      </c>
    </row>
    <row r="188" spans="1:12" ht="14.4" x14ac:dyDescent="0.3">
      <c r="A188" s="23"/>
      <c r="B188" s="15"/>
      <c r="C188" s="11"/>
      <c r="D188" s="7" t="s">
        <v>28</v>
      </c>
      <c r="E188" s="52" t="s">
        <v>130</v>
      </c>
      <c r="F188" s="43">
        <v>90</v>
      </c>
      <c r="G188" s="43">
        <v>12</v>
      </c>
      <c r="H188" s="43">
        <v>11</v>
      </c>
      <c r="I188" s="43">
        <v>23</v>
      </c>
      <c r="J188" s="43">
        <v>220</v>
      </c>
      <c r="K188" s="44">
        <v>366</v>
      </c>
      <c r="L188" s="43">
        <v>77</v>
      </c>
    </row>
    <row r="189" spans="1:12" ht="14.4" x14ac:dyDescent="0.3">
      <c r="A189" s="23"/>
      <c r="B189" s="15"/>
      <c r="C189" s="11"/>
      <c r="D189" s="7" t="s">
        <v>29</v>
      </c>
      <c r="E189" s="52" t="s">
        <v>49</v>
      </c>
      <c r="F189" s="43">
        <v>150</v>
      </c>
      <c r="G189" s="43">
        <v>8</v>
      </c>
      <c r="H189" s="43">
        <v>8</v>
      </c>
      <c r="I189" s="43">
        <v>39</v>
      </c>
      <c r="J189" s="43">
        <v>226</v>
      </c>
      <c r="K189" s="44">
        <v>237</v>
      </c>
      <c r="L189" s="43">
        <v>25</v>
      </c>
    </row>
    <row r="190" spans="1:12" ht="14.4" x14ac:dyDescent="0.3">
      <c r="A190" s="23"/>
      <c r="B190" s="15"/>
      <c r="C190" s="11"/>
      <c r="D190" s="7" t="s">
        <v>30</v>
      </c>
      <c r="E190" s="52" t="s">
        <v>98</v>
      </c>
      <c r="F190" s="43">
        <v>200</v>
      </c>
      <c r="G190" s="43">
        <v>0</v>
      </c>
      <c r="H190" s="43">
        <v>0</v>
      </c>
      <c r="I190" s="43">
        <v>11</v>
      </c>
      <c r="J190" s="43">
        <v>48</v>
      </c>
      <c r="K190" s="44">
        <v>519</v>
      </c>
      <c r="L190" s="43">
        <v>17</v>
      </c>
    </row>
    <row r="191" spans="1:12" ht="14.4" x14ac:dyDescent="0.3">
      <c r="A191" s="23"/>
      <c r="B191" s="15"/>
      <c r="C191" s="11"/>
      <c r="D191" s="7" t="s">
        <v>31</v>
      </c>
      <c r="E191" s="42" t="s">
        <v>51</v>
      </c>
      <c r="F191" s="43">
        <v>30</v>
      </c>
      <c r="G191" s="43">
        <v>2</v>
      </c>
      <c r="H191" s="43">
        <v>0</v>
      </c>
      <c r="I191" s="43">
        <v>11</v>
      </c>
      <c r="J191" s="43">
        <v>60</v>
      </c>
      <c r="K191" s="44">
        <v>108</v>
      </c>
      <c r="L191" s="43">
        <v>4</v>
      </c>
    </row>
    <row r="192" spans="1:12" ht="14.4" x14ac:dyDescent="0.3">
      <c r="A192" s="23"/>
      <c r="B192" s="15"/>
      <c r="C192" s="11"/>
      <c r="D192" s="7" t="s">
        <v>32</v>
      </c>
      <c r="E192" s="42" t="s">
        <v>52</v>
      </c>
      <c r="F192" s="43">
        <v>30</v>
      </c>
      <c r="G192" s="43">
        <v>2</v>
      </c>
      <c r="H192" s="43">
        <v>0</v>
      </c>
      <c r="I192" s="43">
        <v>10</v>
      </c>
      <c r="J192" s="43">
        <v>52</v>
      </c>
      <c r="K192" s="44">
        <v>109</v>
      </c>
      <c r="L192" s="43">
        <v>2.5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4"/>
      <c r="B195" s="17"/>
      <c r="C195" s="8"/>
      <c r="D195" s="18" t="s">
        <v>33</v>
      </c>
      <c r="E195" s="9"/>
      <c r="F195" s="19">
        <f>SUM(F186:F194)</f>
        <v>700</v>
      </c>
      <c r="G195" s="19">
        <f t="shared" ref="G195:J195" si="45">SUM(G186:G194)</f>
        <v>26</v>
      </c>
      <c r="H195" s="19">
        <f t="shared" si="45"/>
        <v>23</v>
      </c>
      <c r="I195" s="19">
        <f t="shared" si="45"/>
        <v>108</v>
      </c>
      <c r="J195" s="19">
        <f t="shared" si="45"/>
        <v>711</v>
      </c>
      <c r="K195" s="25"/>
      <c r="L195" s="19">
        <f t="shared" ref="L195" si="46">SUM(L186:L194)</f>
        <v>157.5</v>
      </c>
    </row>
    <row r="196" spans="1:12" ht="15" thickBot="1" x14ac:dyDescent="0.3">
      <c r="A196" s="29">
        <f>A178</f>
        <v>2</v>
      </c>
      <c r="B196" s="30">
        <f>B178</f>
        <v>5</v>
      </c>
      <c r="C196" s="57" t="s">
        <v>4</v>
      </c>
      <c r="D196" s="58"/>
      <c r="E196" s="31"/>
      <c r="F196" s="32">
        <f>F185+F195</f>
        <v>1200</v>
      </c>
      <c r="G196" s="32">
        <f t="shared" ref="G196" si="47">G185+G195</f>
        <v>43</v>
      </c>
      <c r="H196" s="32">
        <f t="shared" ref="H196" si="48">H185+H195</f>
        <v>40</v>
      </c>
      <c r="I196" s="32">
        <f t="shared" ref="I196" si="49">I185+I195</f>
        <v>187</v>
      </c>
      <c r="J196" s="32">
        <f t="shared" ref="J196:L196" si="50">J185+J195</f>
        <v>1215</v>
      </c>
      <c r="K196" s="32"/>
      <c r="L196" s="32">
        <f t="shared" si="50"/>
        <v>227.5</v>
      </c>
    </row>
    <row r="197" spans="1:12" x14ac:dyDescent="0.25">
      <c r="A197" s="27"/>
      <c r="B197" s="28"/>
      <c r="C197" s="59" t="s">
        <v>5</v>
      </c>
      <c r="D197" s="59"/>
      <c r="E197" s="59"/>
      <c r="F197" s="34">
        <f>(F24+F43+F62+F82+F101+F120+F139+F158+F177+F196)/(IF(F24=0,0,1)+IF(F43=0,0,1)+IF(F62=0,0,1)+IF(F82=0,0,1)+IF(F101=0,0,1)+IF(F120=0,0,1)+IF(F139=0,0,1)+IF(F158=0,0,1)+IF(F177=0,0,1)+IF(F196=0,0,1))</f>
        <v>1210</v>
      </c>
      <c r="G197" s="34">
        <f>(G24+G43+G62+G82+G101+G120+G139+G158+G177+G196)/(IF(G24=0,0,1)+IF(G43=0,0,1)+IF(G62=0,0,1)+IF(G82=0,0,1)+IF(G101=0,0,1)+IF(G120=0,0,1)+IF(G139=0,0,1)+IF(G158=0,0,1)+IF(G177=0,0,1)+IF(G196=0,0,1))</f>
        <v>41.8</v>
      </c>
      <c r="H197" s="34">
        <f>(H24+H43+H62+H82+H101+H120+H139+H158+H177+H196)/(IF(H24=0,0,1)+IF(H43=0,0,1)+IF(H62=0,0,1)+IF(H82=0,0,1)+IF(H101=0,0,1)+IF(H120=0,0,1)+IF(H139=0,0,1)+IF(H158=0,0,1)+IF(H177=0,0,1)+IF(H196=0,0,1))</f>
        <v>41.8</v>
      </c>
      <c r="I197" s="34">
        <f>(I24+I43+I62+I82+I101+I120+I139+I158+I177+I196)/(IF(I24=0,0,1)+IF(I43=0,0,1)+IF(I62=0,0,1)+IF(I82=0,0,1)+IF(I101=0,0,1)+IF(I120=0,0,1)+IF(I139=0,0,1)+IF(I158=0,0,1)+IF(I177=0,0,1)+IF(I196=0,0,1))</f>
        <v>181.9</v>
      </c>
      <c r="J197" s="34">
        <f>(J24+J43+J62+J82+J101+J120+J139+J158+J177+J196)/(IF(J24=0,0,1)+IF(J43=0,0,1)+IF(J62=0,0,1)+IF(J82=0,0,1)+IF(J101=0,0,1)+IF(J120=0,0,1)+IF(J139=0,0,1)+IF(J158=0,0,1)+IF(J177=0,0,1)+IF(J196=0,0,1))</f>
        <v>1241.3</v>
      </c>
      <c r="K197" s="34"/>
      <c r="L197" s="34">
        <f>(L24+L43+L62+L82+L101+L120+L139+L158+L177+L196)/(IF(L24=0,0,1)+IF(L43=0,0,1)+IF(L62=0,0,1)+IF(L82=0,0,1)+IF(L101=0,0,1)+IF(L120=0,0,1)+IF(L139=0,0,1)+IF(L158=0,0,1)+IF(L177=0,0,1)+IF(L196=0,0,1))</f>
        <v>229.4</v>
      </c>
    </row>
  </sheetData>
  <mergeCells count="14">
    <mergeCell ref="C1:E1"/>
    <mergeCell ref="H1:K1"/>
    <mergeCell ref="H2:K2"/>
    <mergeCell ref="C43:D43"/>
    <mergeCell ref="C62:D62"/>
    <mergeCell ref="C82:D82"/>
    <mergeCell ref="C101:D101"/>
    <mergeCell ref="C24:D24"/>
    <mergeCell ref="C197:E197"/>
    <mergeCell ref="C196:D196"/>
    <mergeCell ref="C120:D120"/>
    <mergeCell ref="C139:D139"/>
    <mergeCell ref="C158:D158"/>
    <mergeCell ref="C177:D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2023-10-23T04:12:04Z</dcterms:modified>
</cp:coreProperties>
</file>